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Google Drive\GIỜ KHOA HỌC\2022\"/>
    </mc:Choice>
  </mc:AlternateContent>
  <bookViews>
    <workbookView xWindow="0" yWindow="0" windowWidth="20490" windowHeight="7755"/>
  </bookViews>
  <sheets>
    <sheet name="Mẫu cá nhân (Mẫu 1)" sheetId="4" r:id="rId1"/>
    <sheet name="VÍ DỤ KÊ KHAI GIỜ KH" sheetId="5" r:id="rId2"/>
  </sheets>
  <definedNames>
    <definedName name="loaitapchi" localSheetId="1">#REF!</definedName>
    <definedName name="loaitapchi">#REF!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3" i="5" l="1"/>
  <c r="H49" i="5"/>
  <c r="I21" i="5"/>
  <c r="I18" i="5"/>
  <c r="H14" i="5"/>
  <c r="H52" i="5" l="1"/>
  <c r="H30" i="5"/>
  <c r="H44" i="5" s="1"/>
  <c r="H41" i="5"/>
  <c r="I17" i="5"/>
  <c r="H40" i="5" s="1"/>
  <c r="H39" i="5"/>
  <c r="H47" i="5" l="1"/>
  <c r="H54" i="5" s="1"/>
</calcChain>
</file>

<file path=xl/sharedStrings.xml><?xml version="1.0" encoding="utf-8"?>
<sst xmlns="http://schemas.openxmlformats.org/spreadsheetml/2006/main" count="233" uniqueCount="140">
  <si>
    <t>CỘNG HÒA XÃ HỘI CHỦ NGHĨA VIỆT NAM</t>
  </si>
  <si>
    <t>TRƯỜNG ĐẠI HỌC SƯ PHẠM</t>
  </si>
  <si>
    <t>Độc lập – Tự do – Hạnh phúc</t>
  </si>
  <si>
    <t>Vai trò</t>
  </si>
  <si>
    <t>ĐẠI HỌC THÁI NGUYÊN</t>
  </si>
  <si>
    <t>I. Thông tin chung</t>
  </si>
  <si>
    <t>TT</t>
  </si>
  <si>
    <t> Cấp</t>
  </si>
  <si>
    <t>Vai trò </t>
  </si>
  <si>
    <t>Số giờ NCKH </t>
  </si>
  <si>
    <t>2. Công bố bài báo khoa học</t>
  </si>
  <si>
    <t>Phân loại</t>
  </si>
  <si>
    <t>Vai trò/nhiệm vụ</t>
  </si>
  <si>
    <t>6. Hướng dẫn sinh viên nghiên cứu khoa học</t>
  </si>
  <si>
    <t>7. Sản phẩm khoa học công nghệ, thành tích thể dục thể thao đạt, giải thưởng cấp trường, Tỉnh/thành, quốc gia, quốc tế</t>
  </si>
  <si>
    <t>Tên sản phẩm khoa học công nghệ, thành tích thể dục thể thao đạt, giải thưởng cấp trường, Tỉnh/thành, quốc gia, quốc tế</t>
  </si>
  <si>
    <t>Số lượng</t>
  </si>
  <si>
    <t>Số giờ NCKH</t>
  </si>
  <si>
    <t>Nội dung hỗ trợ</t>
  </si>
  <si>
    <t>Số người tham gia</t>
  </si>
  <si>
    <t>Số tác giả</t>
  </si>
  <si>
    <t>Nội dung</t>
  </si>
  <si>
    <t>Thực hiện các đề tài KHCN</t>
  </si>
  <si>
    <t>Công bố bài báo khoa học</t>
  </si>
  <si>
    <t xml:space="preserve">Xuất bản sách chuyên khảo, tham khảo, giáo trình, tài liệu hướng dẫn  </t>
  </si>
  <si>
    <t>Sở hữu trí tuệ, quyền tác giả, bảo hộ kiểu dáng công nghiệp; tác phẩm nghệ thuật</t>
  </si>
  <si>
    <t>Tham gia các Hội đồng khoa học; viết thuyết minh, đề xuất, đề án được phê duyệt</t>
  </si>
  <si>
    <t>Hướng dẫn sinh viên nghiên cứu khoa học</t>
  </si>
  <si>
    <t>Sản phẩm khoa học công nghệ, thành tích thể dục thể thao đạt, giải thưởng cấp trường, Tỉnh/thành, quốc gia, quốc tế</t>
  </si>
  <si>
    <t>Các hoạt động khác hỗ trợ nghiên cứu khoa học </t>
  </si>
  <si>
    <t>Tổng số giờ NCKH</t>
  </si>
  <si>
    <t>Số giờ NCKH giảm trừ nuôi con nhỏ dưới 36 tháng</t>
  </si>
  <si>
    <t xml:space="preserve">Số giờ NCKH giảm trừ đi học </t>
  </si>
  <si>
    <t xml:space="preserve">Số giờ chuẩn NCKH giảm trừ theo chức vụ </t>
  </si>
  <si>
    <t>Tổng số giờ NCKH đã thực hiện(I)</t>
  </si>
  <si>
    <t>Tổng số giờ NCKH được giảm trừ (II)</t>
  </si>
  <si>
    <t>BAN CHỦ NHIỆM KHOA</t>
  </si>
  <si>
    <t>GIẢNG VIÊN/GIÁO VIÊN</t>
  </si>
  <si>
    <t>NĂM HỌC …….</t>
  </si>
  <si>
    <t xml:space="preserve">Tên đề tài NCKH SV </t>
  </si>
  <si>
    <t>Học tên SV thực hiện đề tài</t>
  </si>
  <si>
    <t xml:space="preserve">                   TRỢ LÝ KHOA HỌC</t>
  </si>
  <si>
    <t xml:space="preserve">Họ và tên: ………………………………………………  </t>
  </si>
  <si>
    <t>Mã số cán bộ:…………………………………………..</t>
  </si>
  <si>
    <t>Đơn vị…………………………………………………..</t>
  </si>
  <si>
    <t>II. Các nội dung tính giờ NCKH</t>
  </si>
  <si>
    <t>1. Thực hiện các đề tài KHCN (đúng tiến độ, không tính gia hạn, đối với đề tài cấp cơ sở chỉ kê đề tài đã được nghiệm thu trong năm học)</t>
  </si>
  <si>
    <t>Tên bài báo</t>
  </si>
  <si>
    <t>Tên đề tài KHCN, Mã số</t>
  </si>
  <si>
    <t>Tên tác giả/nhóm tác giả (kê khai đầy đủ các tác giả)</t>
  </si>
  <si>
    <t>Nhà xuất bản</t>
  </si>
  <si>
    <t>Tên sách</t>
  </si>
  <si>
    <t>Tình trạng (đang thực hiện/đã nghiệm thu)</t>
  </si>
  <si>
    <t>Vai trò trong đề tài</t>
  </si>
  <si>
    <t>Số thành viên tham gia đề tài</t>
  </si>
  <si>
    <t xml:space="preserve">Số giờ NCKH </t>
  </si>
  <si>
    <t>Hội đồng khoa học/Tên thuyết minh, đề xuất, đề án được phê duyệt</t>
  </si>
  <si>
    <t>Số giảng viên hướng dẫn</t>
  </si>
  <si>
    <t xml:space="preserve">Số tác giả </t>
  </si>
  <si>
    <t>(Ghi rõ học hàm/học vị)</t>
  </si>
  <si>
    <t xml:space="preserve">Họ và tên:  PGS.TS Phạm Văn Khang  </t>
  </si>
  <si>
    <t>Mã số cán bộ: DS0337</t>
  </si>
  <si>
    <t>Đơn vị: Phòng KHCN&amp;HTQT.  Công tác chuyên môn tại Khoa Hóa học</t>
  </si>
  <si>
    <t>. Công tác chuyên môn tại Khoa:…………………………………………………</t>
  </si>
  <si>
    <t>Chức vụ quản lý, kiêm nhiệm để giảm trừ số giờ NCKH:       Phó trưởng phòng</t>
  </si>
  <si>
    <t>Nghiên cứu thành phần Hóa học và hoạt tính sinh học loài Cáp Đồng văn</t>
  </si>
  <si>
    <t xml:space="preserve">Nafosted </t>
  </si>
  <si>
    <t>2019-2022</t>
  </si>
  <si>
    <t>Đang thực hiện</t>
  </si>
  <si>
    <t>Chủ nhiệm</t>
  </si>
  <si>
    <t xml:space="preserve">Chemical composition of Capparis dongvannensis </t>
  </si>
  <si>
    <t>Natural product research, 56 (4), 2345-23555</t>
  </si>
  <si>
    <t>Pham Van Khang, Hoang Phu Hiep, Sy Danh Thuong, Mai Xuan Truong</t>
  </si>
  <si>
    <t>Tác giả chính</t>
  </si>
  <si>
    <t>SCI-E</t>
  </si>
  <si>
    <t>Nghiên cứu thành phần hóa học vaà hoạt tính sinh học loài Quế</t>
  </si>
  <si>
    <t>Tạp chí KHCN Đại học Thái Nguyên, 34 (2), 1234-1236</t>
  </si>
  <si>
    <t>Hoàng Phú Hiệp, Phạm Văn Khang</t>
  </si>
  <si>
    <t>Trong nước (điểm 0,5)</t>
  </si>
  <si>
    <t>Tham gia</t>
  </si>
  <si>
    <t>Giáo trình thí nghiệm Hóa hữu cơ</t>
  </si>
  <si>
    <t>Phạm Văn Khang, Nguyễn Thị Thanh Hương</t>
  </si>
  <si>
    <t>Đại học Thái Nguyên</t>
  </si>
  <si>
    <t>Đồng chủ biên</t>
  </si>
  <si>
    <t>Nghiên cứu thành phần Hóa học loài Ký ninh</t>
  </si>
  <si>
    <t>Nguyễn Thị Hiệp</t>
  </si>
  <si>
    <t>Hướng dẫn chính</t>
  </si>
  <si>
    <r>
      <t xml:space="preserve">Phân loại </t>
    </r>
    <r>
      <rPr>
        <i/>
        <sz val="12"/>
        <color rgb="FF000000"/>
        <rFont val="Times New Roman"/>
        <family val="1"/>
      </rPr>
      <t>(giáo trình, chuyên khảo, tham khảo, tài liệu hướng dẫn)</t>
    </r>
    <r>
      <rPr>
        <b/>
        <sz val="12"/>
        <color rgb="FF000000"/>
        <rFont val="Times New Roman"/>
        <family val="1"/>
      </rPr>
      <t xml:space="preserve"> /Số tín chỉ </t>
    </r>
    <r>
      <rPr>
        <sz val="12"/>
        <color rgb="FF000000"/>
        <rFont val="Times New Roman"/>
        <family val="1"/>
      </rPr>
      <t>(đối với giáo trình)</t>
    </r>
    <r>
      <rPr>
        <b/>
        <sz val="12"/>
        <color rgb="FF000000"/>
        <rFont val="Times New Roman"/>
        <family val="1"/>
      </rPr>
      <t>, tổng số trang đổi với sách, tài liệu hướng dẫn</t>
    </r>
  </si>
  <si>
    <r>
      <t>Thời gian xuất bản (</t>
    </r>
    <r>
      <rPr>
        <b/>
        <i/>
        <sz val="12"/>
        <color rgb="FF000000"/>
        <rFont val="Times New Roman"/>
        <family val="1"/>
      </rPr>
      <t>tính theo thời gian lưu chiểu</t>
    </r>
    <r>
      <rPr>
        <b/>
        <sz val="12"/>
        <color rgb="FF000000"/>
        <rFont val="Times New Roman"/>
        <family val="1"/>
      </rPr>
      <t>)</t>
    </r>
  </si>
  <si>
    <r>
      <t xml:space="preserve">Tên tác giả/nhóm tác giả </t>
    </r>
    <r>
      <rPr>
        <i/>
        <sz val="12"/>
        <color rgb="FF000000"/>
        <rFont val="Times New Roman"/>
        <family val="1"/>
      </rPr>
      <t>(kê khai đầy đủ các tác giả)</t>
    </r>
  </si>
  <si>
    <r>
      <t xml:space="preserve">Thời gian xuất bản (tháng/năm - </t>
    </r>
    <r>
      <rPr>
        <b/>
        <i/>
        <sz val="12"/>
        <color rgb="FF000000"/>
        <rFont val="Times New Roman"/>
        <family val="1"/>
      </rPr>
      <t>tính theo thời gian lưu chiểu</t>
    </r>
    <r>
      <rPr>
        <b/>
        <sz val="12"/>
        <color rgb="FF000000"/>
        <rFont val="Times New Roman"/>
        <family val="1"/>
      </rPr>
      <t>)</t>
    </r>
  </si>
  <si>
    <t>5. Tham gia các Hội đồng khoa học; viết thuyết minh, đề xuất, đề án được phê duyệt</t>
  </si>
  <si>
    <r>
      <t xml:space="preserve">1. Thực hiện các đề tài KHCN </t>
    </r>
    <r>
      <rPr>
        <i/>
        <sz val="12"/>
        <color rgb="FF000000"/>
        <rFont val="Times New Roman"/>
        <family val="1"/>
      </rPr>
      <t>(đúng tiến độ, không tính gia hạn, đối với đề tài cấp cơ sở chỉ tính đề tài đã được nghiệm thu trong năm học và chỉ được tính giờ khoa học cho 01 năm)</t>
    </r>
  </si>
  <si>
    <r>
      <t xml:space="preserve">Thời gian thực hiện </t>
    </r>
    <r>
      <rPr>
        <i/>
        <sz val="12"/>
        <color rgb="FF000000"/>
        <rFont val="Times New Roman"/>
        <family val="1"/>
      </rPr>
      <t>(theo thuyết minh)</t>
    </r>
  </si>
  <si>
    <r>
      <t xml:space="preserve">Thông tin xuất bản </t>
    </r>
    <r>
      <rPr>
        <i/>
        <sz val="12"/>
        <color rgb="FF000000"/>
        <rFont val="Times New Roman"/>
        <family val="1"/>
      </rPr>
      <t>(tên tạp chí, số tập, số trang, mã số ISSN/ISBN, số Doi)</t>
    </r>
  </si>
  <si>
    <r>
      <t xml:space="preserve">Tác giả/nhóm tác giả </t>
    </r>
    <r>
      <rPr>
        <i/>
        <sz val="12"/>
        <color rgb="FF000000"/>
        <rFont val="Times New Roman"/>
        <family val="1"/>
      </rPr>
      <t>(kê đầy đủ các tác giả)</t>
    </r>
  </si>
  <si>
    <r>
      <t xml:space="preserve">Phân loại </t>
    </r>
    <r>
      <rPr>
        <i/>
        <sz val="12"/>
        <color rgb="FF000000"/>
        <rFont val="Times New Roman"/>
        <family val="1"/>
      </rPr>
      <t>(ghi rõ loại báo trong nước, ISI (SCI, SCIE, SSCI, A&amp;HCI) , SCOPUS,ESCI,.../bài báo trong nước ghi rõ điểm theo HĐGSNN)</t>
    </r>
  </si>
  <si>
    <r>
      <t xml:space="preserve">Thời gian công bố (tháng/năm) </t>
    </r>
    <r>
      <rPr>
        <sz val="12"/>
        <color rgb="FF000000"/>
        <rFont val="Times New Roman"/>
        <family val="1"/>
      </rPr>
      <t>(</t>
    </r>
    <r>
      <rPr>
        <i/>
        <sz val="12"/>
        <color rgb="FF000000"/>
        <rFont val="Times New Roman"/>
        <family val="1"/>
      </rPr>
      <t>tính thời theo thời gian chấp nhận đăng ghi trên bài báo/hệ thống online</t>
    </r>
    <r>
      <rPr>
        <sz val="12"/>
        <color rgb="FF000000"/>
        <rFont val="Times New Roman"/>
        <family val="1"/>
      </rPr>
      <t>)</t>
    </r>
  </si>
  <si>
    <r>
      <t xml:space="preserve">3. Xuất bản sách chuyên khảo, tham khảo, giáo trình, tài liệu hướng dẫn </t>
    </r>
    <r>
      <rPr>
        <i/>
        <sz val="12"/>
        <color rgb="FF000000"/>
        <rFont val="Times New Roman"/>
        <family val="1"/>
      </rPr>
      <t xml:space="preserve"> </t>
    </r>
  </si>
  <si>
    <t>4. Sở hữu trí tuệ, quyền tác giả, bảo hộ kiểu dáng công nghiệp; tác phẩm nghệ thuật</t>
  </si>
  <si>
    <r>
      <rPr>
        <b/>
        <sz val="12"/>
        <color rgb="FF000000"/>
        <rFont val="Times New Roman"/>
        <family val="1"/>
      </rPr>
      <t>Sở hữu trí tuệ, quyền tác giả, bảo hộ kiểu dáng công nghiệp; tác phẩm nghệ thuật</t>
    </r>
    <r>
      <rPr>
        <sz val="12"/>
        <color rgb="FF000000"/>
        <rFont val="Times New Roman"/>
        <family val="1"/>
      </rPr>
      <t xml:space="preserve"> (Tên tác giả........... (năm.....), Tên </t>
    </r>
    <r>
      <rPr>
        <i/>
        <sz val="12"/>
        <color rgb="FF000000"/>
        <rFont val="Times New Roman"/>
        <family val="1"/>
      </rPr>
      <t>...(Sở hữu trí tuệ, quyền tác giả, bảo hộ kiểu dáng công nghiệp; tác phẩm nghệ thuật), Mã số/QĐ số ........., Nơi cấp..........)</t>
    </r>
  </si>
  <si>
    <r>
      <rPr>
        <b/>
        <sz val="12"/>
        <color rgb="FF000000"/>
        <rFont val="Times New Roman"/>
        <family val="1"/>
      </rPr>
      <t>Thời gian công bố</t>
    </r>
    <r>
      <rPr>
        <sz val="12"/>
        <color rgb="FF000000"/>
        <rFont val="Times New Roman"/>
        <family val="1"/>
      </rPr>
      <t xml:space="preserve"> (</t>
    </r>
    <r>
      <rPr>
        <i/>
        <sz val="12"/>
        <color rgb="FF000000"/>
        <rFont val="Times New Roman"/>
        <family val="1"/>
      </rPr>
      <t>tính theo thời gian trên quyết địn/chứng nhận</t>
    </r>
    <r>
      <rPr>
        <sz val="12"/>
        <color rgb="FF000000"/>
        <rFont val="Times New Roman"/>
        <family val="1"/>
      </rPr>
      <t>)</t>
    </r>
  </si>
  <si>
    <r>
      <t xml:space="preserve">Vai trò/nhiệm vụ </t>
    </r>
    <r>
      <rPr>
        <sz val="12"/>
        <color rgb="FF000000"/>
        <rFont val="Times New Roman"/>
        <family val="1"/>
      </rPr>
      <t>(Hướng dẫn chính/phụ)</t>
    </r>
  </si>
  <si>
    <t>8. Các hoạt động khác hỗ trợ nghiên cứu khoa học </t>
  </si>
  <si>
    <t>Tổng hợp số giờ NCKH đã thực hiện:</t>
  </si>
  <si>
    <t>Tổng hợp số giờ NCKH giảm trừ theo quy định:</t>
  </si>
  <si>
    <t>Tổng số giờ NCKH được giảm trừ (II):</t>
  </si>
  <si>
    <t>Tổng số giờ NCKH đã thực hiện (I):</t>
  </si>
  <si>
    <t>NĂM HỌC 2021 - 2022</t>
  </si>
  <si>
    <t>10/2021</t>
  </si>
  <si>
    <t>5/2022</t>
  </si>
  <si>
    <t>Giáo trình (02 tín chỉ)</t>
  </si>
  <si>
    <t>Chức vụ quản lý, kiêm nhiệm để giảm trừ số giờ NCKH:……………………………………………</t>
  </si>
  <si>
    <r>
      <t xml:space="preserve">Phân loại </t>
    </r>
    <r>
      <rPr>
        <i/>
        <sz val="12"/>
        <color rgb="FF000000"/>
        <rFont val="Times New Roman"/>
        <family val="1"/>
      </rPr>
      <t>(giáo trình, chuyên khảo, tham khảo, tài liệu hướng dẫn)</t>
    </r>
    <r>
      <rPr>
        <b/>
        <sz val="12"/>
        <color rgb="FF000000"/>
        <rFont val="Times New Roman"/>
        <family val="1"/>
      </rPr>
      <t xml:space="preserve"> </t>
    </r>
    <r>
      <rPr>
        <b/>
        <i/>
        <sz val="12"/>
        <color rgb="FF000000"/>
        <rFont val="Times New Roman"/>
        <family val="1"/>
      </rPr>
      <t>(ghi rõ số tín chỉ đối với giáo trình, tổng số trang đổi với sách, tài liệu hướng dẫn)</t>
    </r>
  </si>
  <si>
    <t xml:space="preserve">Số giờ NCKH được giảm trừ theo chức vụ </t>
  </si>
  <si>
    <t>Số giờ NCKH được giảm trừ nuôi con nhỏ dưới 36 tháng</t>
  </si>
  <si>
    <t xml:space="preserve">Số giờ NCKH được giảm trừ đi học </t>
  </si>
  <si>
    <r>
      <t xml:space="preserve">Thời gian công bố (Tháng-Năm) </t>
    </r>
    <r>
      <rPr>
        <sz val="12"/>
        <color rgb="FF000000"/>
        <rFont val="Times New Roman"/>
        <family val="1"/>
      </rPr>
      <t>(</t>
    </r>
    <r>
      <rPr>
        <i/>
        <sz val="12"/>
        <color rgb="FF000000"/>
        <rFont val="Times New Roman"/>
        <family val="1"/>
      </rPr>
      <t>tính thời theo thời gian chấp nhận đăng ghi trên bài báo/hệ thống online</t>
    </r>
    <r>
      <rPr>
        <sz val="12"/>
        <color rgb="FF000000"/>
        <rFont val="Times New Roman"/>
        <family val="1"/>
      </rPr>
      <t>)</t>
    </r>
  </si>
  <si>
    <t>Hội đồng nghiệm thu đề tài cấp cơ sở: Mô phỏng sự biến đổi cấu trúc và tính chất động học trong các vật liệu GeO2, SiO2, TiO2, Al2O3 và Al2O3-2SiO2 theo nhiệt độ và áp suất, Mã số: CS.2021.17</t>
  </si>
  <si>
    <t>Ủy viên</t>
  </si>
  <si>
    <t>QĐ số 670/QĐ-ĐHSP ngày 30/3/2021</t>
  </si>
  <si>
    <r>
      <t xml:space="preserve">Số QĐ, thời gian
</t>
    </r>
    <r>
      <rPr>
        <sz val="12"/>
        <color rgb="FF000000"/>
        <rFont val="Times New Roman"/>
        <family val="1"/>
      </rPr>
      <t xml:space="preserve"> (Theo QĐ phê duyệt/QĐ thành lập Hội đồng)</t>
    </r>
  </si>
  <si>
    <r>
      <t xml:space="preserve">Số Quyết định, thời gian
</t>
    </r>
    <r>
      <rPr>
        <i/>
        <sz val="12"/>
        <color rgb="FF000000"/>
        <rFont val="Times New Roman"/>
        <family val="1"/>
      </rPr>
      <t xml:space="preserve"> (Theo QĐ thành lập Hội đồng/QĐ phê duyệt đề xuất, thuyết minh)</t>
    </r>
  </si>
  <si>
    <t>Phần trăm (%) số giờ NCKH vượt so với giờ định mức</t>
  </si>
  <si>
    <t>Định mức giờ NCKH (III=586-II)</t>
  </si>
  <si>
    <t>Định mức giờ NCKH (III = 586-II):</t>
  </si>
  <si>
    <t>Phần trăm (%) số giờ NCKH đã thực hiện (I) so với định mức giờ NCKH (III):</t>
  </si>
  <si>
    <t>Mẫu 1. Mẫu báo cáo giờ NCKH của cá nhân</t>
  </si>
  <si>
    <t>BÁO CÁO NHIỆM VỤ NGHIÊN CỨU KHOA HỌC CỦA CÁN BỘ, GIẢNG VIÊN, GIÁO VIÊN THỰC HÀNH</t>
  </si>
  <si>
    <t>Thái Nguyên, ngày       tháng      năm 2022</t>
  </si>
  <si>
    <t>Tên đề tài KHCN, 
Mã số</t>
  </si>
  <si>
    <t>Số GV hướng dẫn</t>
  </si>
  <si>
    <t>Tên đề tài NCKH sinh viên</t>
  </si>
  <si>
    <t>Họ tên SV thực hiện đề tài</t>
  </si>
  <si>
    <t>Tổng hợp số giờ NCKH đã thực hiện trong năm học:</t>
  </si>
  <si>
    <r>
      <t xml:space="preserve">TRỢ LÝ KHOA HỌC
</t>
    </r>
    <r>
      <rPr>
        <i/>
        <sz val="12"/>
        <color rgb="FF000000"/>
        <rFont val="Times New Roman"/>
        <family val="1"/>
      </rPr>
      <t>(kí, ghi rõ họ tên)</t>
    </r>
  </si>
  <si>
    <r>
      <t xml:space="preserve">BAN CHỦ NHIỆM KHOA
</t>
    </r>
    <r>
      <rPr>
        <i/>
        <sz val="12"/>
        <color rgb="FF000000"/>
        <rFont val="Times New Roman"/>
        <family val="1"/>
      </rPr>
      <t>(kí, ghi rõ họ tên)</t>
    </r>
  </si>
  <si>
    <t>Thái Nguyên, ngày        tháng     năm 2022</t>
  </si>
  <si>
    <r>
      <t xml:space="preserve">NGƯỜI BÁO CÁO
</t>
    </r>
    <r>
      <rPr>
        <i/>
        <sz val="12"/>
        <color rgb="FF000000"/>
        <rFont val="Times New Roman"/>
        <family val="1"/>
      </rPr>
      <t>(kí, ghi rõ họ tên)</t>
    </r>
  </si>
  <si>
    <t>BÁO CÁO NHIỆM VỤ NGHIÊN CỨU KHOA HỌC CỦA GIẢNG VIÊN, GIÁO VIÊN THỰC HÀNH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</si>
</sst>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0"/>
      <color rgb="FF000000"/>
      <name val="Arial"/>
    </font>
    <font>
      <sz val="12"/>
      <color rgb="FF000000"/>
      <name val="Times New Roman"/>
      <family val="1"/>
    </font>
    <font>
      <b/>
      <sz val="12"/>
      <color rgb="FF000000"/>
      <name val="Times New Roman"/>
      <family val="1"/>
    </font>
    <font>
      <sz val="10"/>
      <color rgb="FF000000"/>
      <name val="Arial"/>
      <family val="2"/>
    </font>
    <font>
      <i/>
      <sz val="12"/>
      <color rgb="FF000000"/>
      <name val="Times New Roman"/>
      <family val="1"/>
    </font>
    <font>
      <b/>
      <i/>
      <sz val="12"/>
      <color rgb="FF000000"/>
      <name val="Times New Roman"/>
      <family val="1"/>
    </font>
    <font>
      <sz val="12"/>
      <color rgb="FF000000"/>
      <name val="Arial"/>
      <family val="2"/>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152">
    <xf numFmtId="0" fontId="0" fillId="0" borderId="0" xfId="0" applyFont="1" applyAlignment="1"/>
    <xf numFmtId="0" fontId="0" fillId="0" borderId="0" xfId="0" applyFont="1" applyAlignment="1"/>
    <xf numFmtId="0" fontId="0" fillId="0" borderId="0" xfId="0" applyFont="1" applyAlignment="1">
      <alignment horizontal="center"/>
    </xf>
    <xf numFmtId="0" fontId="2" fillId="0" borderId="0" xfId="0" applyFont="1" applyAlignment="1">
      <alignment horizontal="center" vertical="center"/>
    </xf>
    <xf numFmtId="0" fontId="0" fillId="0" borderId="0" xfId="0" applyFont="1" applyAlignment="1">
      <alignment vertical="center"/>
    </xf>
    <xf numFmtId="0" fontId="1" fillId="0" borderId="0" xfId="0" applyFont="1" applyAlignment="1">
      <alignment horizontal="center" vertical="center"/>
    </xf>
    <xf numFmtId="0" fontId="3" fillId="0" borderId="15" xfId="0" applyFont="1" applyBorder="1" applyAlignment="1">
      <alignment horizontal="center"/>
    </xf>
    <xf numFmtId="0" fontId="1" fillId="0" borderId="0" xfId="0" applyFont="1" applyAlignment="1">
      <alignment vertical="center"/>
    </xf>
    <xf numFmtId="0" fontId="1" fillId="0" borderId="0" xfId="0" applyFont="1" applyAlignment="1">
      <alignment horizontal="center" vertical="top"/>
    </xf>
    <xf numFmtId="0" fontId="0" fillId="0" borderId="0" xfId="0" applyFont="1" applyAlignment="1">
      <alignment vertical="top"/>
    </xf>
    <xf numFmtId="0" fontId="2" fillId="0" borderId="0" xfId="0" applyFont="1" applyAlignment="1">
      <alignment horizontal="center" vertical="top"/>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vertical="center"/>
    </xf>
    <xf numFmtId="0" fontId="6" fillId="0" borderId="0" xfId="0" applyFont="1" applyAlignment="1"/>
    <xf numFmtId="0" fontId="6" fillId="0" borderId="0" xfId="0" applyFont="1" applyAlignment="1">
      <alignment horizontal="center"/>
    </xf>
    <xf numFmtId="0" fontId="1" fillId="0" borderId="0" xfId="0" applyFont="1" applyAlignment="1">
      <alignment horizontal="center"/>
    </xf>
    <xf numFmtId="0" fontId="1" fillId="0" borderId="0" xfId="0" applyFont="1" applyAlignment="1"/>
    <xf numFmtId="0" fontId="4" fillId="0" borderId="0" xfId="0" applyFont="1" applyAlignment="1"/>
    <xf numFmtId="0" fontId="2"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xf numFmtId="0" fontId="6" fillId="0" borderId="0" xfId="0" applyFont="1" applyBorder="1" applyAlignment="1">
      <alignment horizontal="center"/>
    </xf>
    <xf numFmtId="0" fontId="2"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2" xfId="0" applyFont="1" applyBorder="1" applyAlignment="1">
      <alignment vertical="center" wrapText="1"/>
    </xf>
    <xf numFmtId="0" fontId="2" fillId="0" borderId="2"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6" fillId="0" borderId="0" xfId="0" applyFont="1" applyAlignment="1">
      <alignment horizontal="left"/>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0" xfId="0" applyFont="1" applyAlignment="1">
      <alignment horizontal="left" vertical="center"/>
    </xf>
    <xf numFmtId="0" fontId="1" fillId="0" borderId="11" xfId="0" applyFont="1" applyBorder="1" applyAlignment="1">
      <alignment horizontal="center" vertical="center" wrapText="1"/>
    </xf>
    <xf numFmtId="0" fontId="2" fillId="0" borderId="0" xfId="0" applyFont="1" applyAlignment="1">
      <alignment vertical="top"/>
    </xf>
    <xf numFmtId="0" fontId="1" fillId="0" borderId="0" xfId="0" applyFont="1" applyAlignment="1">
      <alignment vertical="top"/>
    </xf>
    <xf numFmtId="0" fontId="1" fillId="0" borderId="0" xfId="0" applyFont="1" applyBorder="1" applyAlignment="1"/>
    <xf numFmtId="0" fontId="1" fillId="0" borderId="0" xfId="0" applyFont="1" applyBorder="1" applyAlignment="1">
      <alignment horizontal="center"/>
    </xf>
    <xf numFmtId="49" fontId="1" fillId="0" borderId="10"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0" xfId="0" applyFont="1" applyAlignment="1">
      <alignment horizontal="left"/>
    </xf>
    <xf numFmtId="0" fontId="0" fillId="0" borderId="0" xfId="0" applyFont="1" applyAlignment="1">
      <alignment horizontal="left" vertical="top"/>
    </xf>
    <xf numFmtId="0" fontId="2" fillId="0" borderId="0" xfId="0" applyFont="1" applyBorder="1" applyAlignment="1">
      <alignment horizontal="left" vertical="top"/>
    </xf>
    <xf numFmtId="9" fontId="2" fillId="0" borderId="0" xfId="0" applyNumberFormat="1" applyFont="1" applyBorder="1" applyAlignment="1">
      <alignment horizontal="center" vertical="top"/>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18" xfId="0" applyFont="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5" fillId="0" borderId="0" xfId="0" applyFont="1" applyAlignment="1">
      <alignment horizontal="right" vertical="center"/>
    </xf>
    <xf numFmtId="0" fontId="2"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7" xfId="0" applyFont="1" applyBorder="1" applyAlignment="1">
      <alignment vertical="center" wrapText="1"/>
    </xf>
    <xf numFmtId="0" fontId="1" fillId="0" borderId="11" xfId="0" applyFont="1" applyBorder="1" applyAlignment="1">
      <alignment vertical="center" wrapText="1"/>
    </xf>
    <xf numFmtId="0" fontId="1" fillId="0" borderId="22" xfId="0" applyFont="1" applyBorder="1" applyAlignment="1">
      <alignment vertical="center" wrapText="1"/>
    </xf>
    <xf numFmtId="0" fontId="2" fillId="0" borderId="1" xfId="0" applyFont="1" applyBorder="1" applyAlignment="1">
      <alignment horizontal="center" vertical="center" wrapText="1"/>
    </xf>
    <xf numFmtId="0" fontId="4" fillId="0" borderId="3" xfId="0" applyFont="1" applyBorder="1" applyAlignment="1">
      <alignment horizontal="center" vertical="center"/>
    </xf>
    <xf numFmtId="0" fontId="2" fillId="0" borderId="0" xfId="0" applyFont="1" applyAlignment="1">
      <alignment horizontal="center" vertical="center"/>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3" fontId="6" fillId="0" borderId="0" xfId="0" applyNumberFormat="1" applyFont="1" applyBorder="1" applyAlignment="1">
      <alignment horizontal="center"/>
    </xf>
    <xf numFmtId="9" fontId="2" fillId="0" borderId="4" xfId="0" applyNumberFormat="1" applyFont="1" applyBorder="1" applyAlignment="1">
      <alignment horizontal="center" vertical="center"/>
    </xf>
    <xf numFmtId="9" fontId="2" fillId="0" borderId="6"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top"/>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0" fontId="1" fillId="0" borderId="1" xfId="0" applyFont="1" applyBorder="1" applyAlignment="1">
      <alignment vertical="center"/>
    </xf>
    <xf numFmtId="0" fontId="2" fillId="0" borderId="1" xfId="0" applyFont="1" applyBorder="1" applyAlignment="1">
      <alignment horizontal="center"/>
    </xf>
    <xf numFmtId="0" fontId="1" fillId="0" borderId="1" xfId="0" applyFont="1" applyFill="1" applyBorder="1" applyAlignment="1">
      <alignment vertical="center" wrapText="1"/>
    </xf>
    <xf numFmtId="3" fontId="6" fillId="0" borderId="4" xfId="0" applyNumberFormat="1" applyFont="1" applyBorder="1" applyAlignment="1">
      <alignment horizontal="center" vertical="center"/>
    </xf>
    <xf numFmtId="3" fontId="6" fillId="0" borderId="6" xfId="0" applyNumberFormat="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center"/>
    </xf>
    <xf numFmtId="0" fontId="2" fillId="0" borderId="6" xfId="0" applyFont="1" applyBorder="1" applyAlignment="1">
      <alignment horizontal="center"/>
    </xf>
    <xf numFmtId="3" fontId="2" fillId="0" borderId="4" xfId="0" applyNumberFormat="1" applyFont="1" applyBorder="1" applyAlignment="1">
      <alignment horizontal="center" vertical="center"/>
    </xf>
    <xf numFmtId="3" fontId="2" fillId="0" borderId="6" xfId="0" applyNumberFormat="1" applyFont="1" applyBorder="1" applyAlignment="1">
      <alignment horizontal="center" vertical="center"/>
    </xf>
    <xf numFmtId="3" fontId="6" fillId="0" borderId="1" xfId="0" applyNumberFormat="1" applyFont="1" applyBorder="1" applyAlignment="1">
      <alignment horizontal="center"/>
    </xf>
    <xf numFmtId="3" fontId="1" fillId="0" borderId="1"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6" xfId="0" applyNumberFormat="1" applyFont="1" applyBorder="1" applyAlignment="1">
      <alignment horizontal="center" vertical="center"/>
    </xf>
    <xf numFmtId="0" fontId="1" fillId="0" borderId="8" xfId="0" applyFont="1" applyBorder="1" applyAlignment="1">
      <alignment vertical="center" wrapText="1"/>
    </xf>
    <xf numFmtId="0" fontId="1" fillId="0" borderId="14"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8" xfId="0" applyFont="1" applyBorder="1" applyAlignment="1">
      <alignment horizontal="justify"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0" xfId="0" applyFont="1" applyAlignment="1">
      <alignment horizontal="center"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 fillId="0" borderId="0" xfId="0" applyFont="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0" xfId="0" applyFont="1" applyAlignment="1">
      <alignment horizontal="center"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 xfId="0" applyFont="1" applyBorder="1" applyAlignment="1"/>
    <xf numFmtId="0" fontId="1" fillId="0" borderId="1" xfId="0" applyFont="1" applyBorder="1" applyAlignment="1"/>
    <xf numFmtId="1" fontId="1" fillId="0" borderId="4" xfId="0" applyNumberFormat="1" applyFont="1" applyBorder="1" applyAlignment="1">
      <alignment horizontal="center"/>
    </xf>
    <xf numFmtId="1" fontId="1" fillId="0" borderId="6" xfId="0" applyNumberFormat="1" applyFont="1" applyBorder="1" applyAlignment="1">
      <alignment horizontal="center"/>
    </xf>
    <xf numFmtId="0" fontId="1" fillId="0" borderId="1" xfId="0" applyFont="1" applyFill="1" applyBorder="1" applyAlignment="1">
      <alignment wrapText="1"/>
    </xf>
    <xf numFmtId="0" fontId="1" fillId="0" borderId="1" xfId="0" applyFont="1" applyBorder="1" applyAlignment="1">
      <alignment wrapText="1"/>
    </xf>
    <xf numFmtId="1" fontId="2" fillId="0" borderId="4" xfId="0" applyNumberFormat="1" applyFont="1" applyBorder="1" applyAlignment="1">
      <alignment horizontal="center"/>
    </xf>
    <xf numFmtId="1" fontId="2" fillId="0" borderId="6" xfId="0" applyNumberFormat="1" applyFont="1" applyBorder="1" applyAlignment="1">
      <alignment horizontal="center"/>
    </xf>
    <xf numFmtId="0" fontId="2" fillId="0" borderId="3" xfId="0" applyFont="1" applyFill="1" applyBorder="1" applyAlignment="1">
      <alignment horizontal="left" vertical="center"/>
    </xf>
    <xf numFmtId="0" fontId="2" fillId="0" borderId="1" xfId="0" applyFont="1" applyBorder="1" applyAlignment="1">
      <alignment horizontal="left"/>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9" fontId="2" fillId="0" borderId="4" xfId="0" applyNumberFormat="1" applyFont="1" applyBorder="1" applyAlignment="1">
      <alignment horizontal="center" vertical="top"/>
    </xf>
    <xf numFmtId="9" fontId="2" fillId="0" borderId="6" xfId="0" applyNumberFormat="1" applyFont="1" applyBorder="1" applyAlignment="1">
      <alignment horizontal="center" vertical="top"/>
    </xf>
    <xf numFmtId="1" fontId="2" fillId="0" borderId="4" xfId="0" applyNumberFormat="1" applyFont="1" applyBorder="1" applyAlignment="1">
      <alignment horizontal="center" vertical="center"/>
    </xf>
    <xf numFmtId="1" fontId="2" fillId="0" borderId="6"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732692</xdr:colOff>
      <xdr:row>2</xdr:row>
      <xdr:rowOff>219807</xdr:rowOff>
    </xdr:from>
    <xdr:to>
      <xdr:col>2</xdr:col>
      <xdr:colOff>195384</xdr:colOff>
      <xdr:row>2</xdr:row>
      <xdr:rowOff>219807</xdr:rowOff>
    </xdr:to>
    <xdr:cxnSp macro="">
      <xdr:nvCxnSpPr>
        <xdr:cNvPr id="3" name="Straight Connector 2"/>
        <xdr:cNvCxnSpPr/>
      </xdr:nvCxnSpPr>
      <xdr:spPr>
        <a:xfrm>
          <a:off x="1135673" y="464038"/>
          <a:ext cx="9769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207595</xdr:colOff>
      <xdr:row>2</xdr:row>
      <xdr:rowOff>219807</xdr:rowOff>
    </xdr:from>
    <xdr:to>
      <xdr:col>6</xdr:col>
      <xdr:colOff>390767</xdr:colOff>
      <xdr:row>2</xdr:row>
      <xdr:rowOff>219807</xdr:rowOff>
    </xdr:to>
    <xdr:cxnSp macro="">
      <xdr:nvCxnSpPr>
        <xdr:cNvPr id="6" name="Straight Connector 5"/>
        <xdr:cNvCxnSpPr/>
      </xdr:nvCxnSpPr>
      <xdr:spPr>
        <a:xfrm>
          <a:off x="6179037" y="744903"/>
          <a:ext cx="186836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180779</xdr:colOff>
      <xdr:row>1</xdr:row>
      <xdr:rowOff>249164</xdr:rowOff>
    </xdr:from>
    <xdr:to>
      <xdr:col>5</xdr:col>
      <xdr:colOff>1638836</xdr:colOff>
      <xdr:row>1</xdr:row>
      <xdr:rowOff>249164</xdr:rowOff>
    </xdr:to>
    <xdr:cxnSp macro="">
      <xdr:nvCxnSpPr>
        <xdr:cNvPr id="2" name="Straight Arrow Connector 1"/>
        <xdr:cNvCxnSpPr>
          <a:cxnSpLocks noChangeShapeType="1"/>
        </xdr:cNvCxnSpPr>
      </xdr:nvCxnSpPr>
      <xdr:spPr bwMode="auto">
        <a:xfrm>
          <a:off x="6030106" y="444549"/>
          <a:ext cx="145805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659414</xdr:colOff>
      <xdr:row>1</xdr:row>
      <xdr:rowOff>207596</xdr:rowOff>
    </xdr:from>
    <xdr:to>
      <xdr:col>2</xdr:col>
      <xdr:colOff>195375</xdr:colOff>
      <xdr:row>1</xdr:row>
      <xdr:rowOff>207596</xdr:rowOff>
    </xdr:to>
    <xdr:cxnSp macro="">
      <xdr:nvCxnSpPr>
        <xdr:cNvPr id="4" name="Straight Connector 3"/>
        <xdr:cNvCxnSpPr/>
      </xdr:nvCxnSpPr>
      <xdr:spPr>
        <a:xfrm>
          <a:off x="1062395" y="402981"/>
          <a:ext cx="105019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topLeftCell="A7" zoomScale="78" zoomScaleNormal="78" zoomScalePageLayoutView="85" workbookViewId="0">
      <selection activeCell="L16" sqref="L16"/>
    </sheetView>
  </sheetViews>
  <sheetFormatPr defaultRowHeight="15" x14ac:dyDescent="0.2"/>
  <cols>
    <col min="1" max="1" width="6" style="16" customWidth="1"/>
    <col min="2" max="2" width="22.7109375" style="16" customWidth="1"/>
    <col min="3" max="3" width="19" style="16" customWidth="1"/>
    <col min="4" max="4" width="20" style="16" customWidth="1"/>
    <col min="5" max="5" width="21.85546875" style="17" customWidth="1"/>
    <col min="6" max="6" width="25.28515625" style="16" customWidth="1"/>
    <col min="7" max="7" width="9.7109375" style="16" customWidth="1"/>
    <col min="8" max="8" width="11.28515625" style="16" customWidth="1"/>
    <col min="9" max="9" width="10" style="16" customWidth="1"/>
  </cols>
  <sheetData>
    <row r="1" spans="1:9" s="1" customFormat="1" ht="22.5" customHeight="1" x14ac:dyDescent="0.2">
      <c r="A1" s="16"/>
      <c r="B1" s="16"/>
      <c r="C1" s="16"/>
      <c r="D1" s="16"/>
      <c r="E1" s="17"/>
      <c r="F1" s="65" t="s">
        <v>127</v>
      </c>
      <c r="G1" s="65"/>
      <c r="H1" s="65"/>
      <c r="I1" s="65"/>
    </row>
    <row r="2" spans="1:9" s="9" customFormat="1" ht="19.5" customHeight="1" x14ac:dyDescent="0.2">
      <c r="A2" s="87" t="s">
        <v>4</v>
      </c>
      <c r="B2" s="87"/>
      <c r="C2" s="87"/>
      <c r="D2" s="8"/>
      <c r="E2" s="64" t="s">
        <v>0</v>
      </c>
      <c r="F2" s="64"/>
      <c r="G2" s="64"/>
      <c r="H2" s="64"/>
      <c r="I2" s="64"/>
    </row>
    <row r="3" spans="1:9" s="9" customFormat="1" ht="24" customHeight="1" x14ac:dyDescent="0.2">
      <c r="A3" s="64" t="s">
        <v>1</v>
      </c>
      <c r="B3" s="64"/>
      <c r="C3" s="64"/>
      <c r="D3" s="10"/>
      <c r="E3" s="64" t="s">
        <v>2</v>
      </c>
      <c r="F3" s="64"/>
      <c r="G3" s="64"/>
      <c r="H3" s="64"/>
      <c r="I3" s="64"/>
    </row>
    <row r="4" spans="1:9" s="1" customFormat="1" ht="25.5" customHeight="1" x14ac:dyDescent="0.2">
      <c r="A4" s="76" t="s">
        <v>139</v>
      </c>
      <c r="B4" s="76"/>
      <c r="C4" s="76"/>
      <c r="D4" s="76"/>
      <c r="E4" s="76"/>
      <c r="F4" s="76"/>
      <c r="G4" s="76"/>
      <c r="H4" s="76"/>
      <c r="I4" s="76"/>
    </row>
    <row r="5" spans="1:9" s="1" customFormat="1" ht="25.5" customHeight="1" x14ac:dyDescent="0.25">
      <c r="A5" s="64" t="s">
        <v>108</v>
      </c>
      <c r="B5" s="64"/>
      <c r="C5" s="64"/>
      <c r="D5" s="64"/>
      <c r="E5" s="64"/>
      <c r="F5" s="64"/>
      <c r="G5" s="64"/>
      <c r="H5" s="64"/>
      <c r="I5" s="18"/>
    </row>
    <row r="6" spans="1:9" s="1" customFormat="1" ht="15.75" x14ac:dyDescent="0.2">
      <c r="A6" s="15" t="s">
        <v>5</v>
      </c>
      <c r="B6" s="16"/>
      <c r="C6" s="16"/>
      <c r="D6" s="16"/>
      <c r="E6" s="17"/>
      <c r="F6" s="16"/>
      <c r="G6" s="16"/>
      <c r="H6" s="16"/>
      <c r="I6" s="16"/>
    </row>
    <row r="7" spans="1:9" s="1" customFormat="1" ht="15.75" x14ac:dyDescent="0.25">
      <c r="A7" s="7" t="s">
        <v>42</v>
      </c>
      <c r="B7" s="19"/>
      <c r="C7" s="19"/>
      <c r="D7" s="20" t="s">
        <v>59</v>
      </c>
      <c r="E7" s="18"/>
      <c r="F7" s="19"/>
      <c r="G7" s="16"/>
      <c r="H7" s="16"/>
      <c r="I7" s="16"/>
    </row>
    <row r="8" spans="1:9" s="1" customFormat="1" ht="15.75" x14ac:dyDescent="0.25">
      <c r="A8" s="7" t="s">
        <v>43</v>
      </c>
      <c r="B8" s="19"/>
      <c r="C8" s="19"/>
      <c r="D8" s="19"/>
      <c r="E8" s="18"/>
      <c r="F8" s="19"/>
      <c r="G8" s="16"/>
      <c r="H8" s="16"/>
      <c r="I8" s="16"/>
    </row>
    <row r="9" spans="1:9" s="1" customFormat="1" ht="15.75" x14ac:dyDescent="0.25">
      <c r="A9" s="7" t="s">
        <v>44</v>
      </c>
      <c r="B9" s="19"/>
      <c r="C9" s="19"/>
      <c r="D9" s="19" t="s">
        <v>63</v>
      </c>
      <c r="E9" s="18"/>
      <c r="F9" s="19"/>
      <c r="G9" s="16"/>
      <c r="H9" s="16"/>
      <c r="I9" s="16"/>
    </row>
    <row r="10" spans="1:9" s="1" customFormat="1" ht="15.75" x14ac:dyDescent="0.2">
      <c r="A10" s="7" t="s">
        <v>112</v>
      </c>
      <c r="B10" s="16"/>
      <c r="C10" s="16"/>
      <c r="D10" s="16"/>
      <c r="E10" s="17"/>
      <c r="F10" s="16"/>
      <c r="G10" s="16"/>
      <c r="H10" s="16"/>
      <c r="I10" s="16"/>
    </row>
    <row r="11" spans="1:9" ht="15.75" x14ac:dyDescent="0.2">
      <c r="A11" s="15" t="s">
        <v>45</v>
      </c>
    </row>
    <row r="12" spans="1:9" s="4" customFormat="1" ht="36.75" customHeight="1" x14ac:dyDescent="0.2">
      <c r="A12" s="86" t="s">
        <v>92</v>
      </c>
      <c r="B12" s="86"/>
      <c r="C12" s="86"/>
      <c r="D12" s="86"/>
      <c r="E12" s="86"/>
      <c r="F12" s="86"/>
      <c r="G12" s="86"/>
      <c r="H12" s="86"/>
      <c r="I12" s="86"/>
    </row>
    <row r="13" spans="1:9" ht="31.5" x14ac:dyDescent="0.2">
      <c r="A13" s="13" t="s">
        <v>6</v>
      </c>
      <c r="B13" s="13" t="s">
        <v>130</v>
      </c>
      <c r="C13" s="13" t="s">
        <v>7</v>
      </c>
      <c r="D13" s="13" t="s">
        <v>93</v>
      </c>
      <c r="E13" s="13" t="s">
        <v>54</v>
      </c>
      <c r="F13" s="13" t="s">
        <v>52</v>
      </c>
      <c r="G13" s="13" t="s">
        <v>3</v>
      </c>
      <c r="H13" s="74" t="s">
        <v>55</v>
      </c>
      <c r="I13" s="74"/>
    </row>
    <row r="14" spans="1:9" ht="15.75" x14ac:dyDescent="0.2">
      <c r="A14" s="22">
        <v>1</v>
      </c>
      <c r="B14" s="23"/>
      <c r="C14" s="23"/>
      <c r="D14" s="23"/>
      <c r="E14" s="22"/>
      <c r="F14" s="22"/>
      <c r="G14" s="22"/>
      <c r="H14" s="89"/>
      <c r="I14" s="89"/>
    </row>
    <row r="15" spans="1:9" ht="15.75" x14ac:dyDescent="0.2">
      <c r="A15" s="22">
        <v>2</v>
      </c>
      <c r="B15" s="23"/>
      <c r="C15" s="23"/>
      <c r="D15" s="23"/>
      <c r="E15" s="22"/>
      <c r="F15" s="22"/>
      <c r="G15" s="22"/>
      <c r="H15" s="89"/>
      <c r="I15" s="89"/>
    </row>
    <row r="16" spans="1:9" ht="15.75" x14ac:dyDescent="0.2">
      <c r="A16" s="22">
        <v>3</v>
      </c>
      <c r="B16" s="25"/>
      <c r="C16" s="25"/>
      <c r="D16" s="25"/>
      <c r="E16" s="22"/>
      <c r="F16" s="22"/>
      <c r="G16" s="22"/>
      <c r="H16" s="89"/>
      <c r="I16" s="89"/>
    </row>
    <row r="17" spans="1:9" ht="15.75" x14ac:dyDescent="0.2">
      <c r="A17" s="26" t="s">
        <v>10</v>
      </c>
      <c r="B17" s="27"/>
      <c r="C17" s="27"/>
      <c r="D17" s="27"/>
      <c r="E17" s="28"/>
      <c r="F17" s="27"/>
      <c r="G17" s="27"/>
      <c r="H17" s="27"/>
      <c r="I17" s="27"/>
    </row>
    <row r="18" spans="1:9" ht="126" x14ac:dyDescent="0.2">
      <c r="A18" s="13" t="s">
        <v>6</v>
      </c>
      <c r="B18" s="13" t="s">
        <v>47</v>
      </c>
      <c r="C18" s="13" t="s">
        <v>94</v>
      </c>
      <c r="D18" s="13" t="s">
        <v>95</v>
      </c>
      <c r="E18" s="13" t="s">
        <v>96</v>
      </c>
      <c r="F18" s="13" t="s">
        <v>97</v>
      </c>
      <c r="G18" s="13" t="s">
        <v>58</v>
      </c>
      <c r="H18" s="29" t="s">
        <v>8</v>
      </c>
      <c r="I18" s="13" t="s">
        <v>55</v>
      </c>
    </row>
    <row r="19" spans="1:9" ht="15.75" x14ac:dyDescent="0.2">
      <c r="A19" s="30">
        <v>1</v>
      </c>
      <c r="B19" s="31"/>
      <c r="C19" s="31"/>
      <c r="D19" s="31"/>
      <c r="E19" s="30"/>
      <c r="F19" s="30"/>
      <c r="G19" s="30"/>
      <c r="H19" s="32"/>
      <c r="I19" s="22"/>
    </row>
    <row r="20" spans="1:9" ht="15.75" x14ac:dyDescent="0.2">
      <c r="A20" s="33">
        <v>2</v>
      </c>
      <c r="B20" s="34"/>
      <c r="C20" s="34"/>
      <c r="D20" s="34"/>
      <c r="E20" s="33"/>
      <c r="F20" s="33"/>
      <c r="G20" s="33"/>
      <c r="H20" s="35"/>
      <c r="I20" s="22"/>
    </row>
    <row r="21" spans="1:9" ht="27" customHeight="1" x14ac:dyDescent="0.2">
      <c r="A21" s="15" t="s">
        <v>98</v>
      </c>
    </row>
    <row r="22" spans="1:9" ht="141.75" x14ac:dyDescent="0.2">
      <c r="A22" s="11" t="s">
        <v>6</v>
      </c>
      <c r="B22" s="12" t="s">
        <v>51</v>
      </c>
      <c r="C22" s="13" t="s">
        <v>89</v>
      </c>
      <c r="D22" s="14" t="s">
        <v>113</v>
      </c>
      <c r="E22" s="11" t="s">
        <v>50</v>
      </c>
      <c r="F22" s="11" t="s">
        <v>90</v>
      </c>
      <c r="G22" s="11" t="s">
        <v>20</v>
      </c>
      <c r="H22" s="12" t="s">
        <v>8</v>
      </c>
      <c r="I22" s="13" t="s">
        <v>55</v>
      </c>
    </row>
    <row r="23" spans="1:9" ht="15.75" x14ac:dyDescent="0.2">
      <c r="A23" s="33">
        <v>1</v>
      </c>
      <c r="B23" s="37"/>
      <c r="C23" s="38"/>
      <c r="D23" s="37"/>
      <c r="E23" s="11"/>
      <c r="F23" s="11"/>
      <c r="G23" s="11"/>
      <c r="H23" s="11"/>
      <c r="I23" s="39"/>
    </row>
    <row r="24" spans="1:9" ht="15.75" x14ac:dyDescent="0.2">
      <c r="A24" s="33">
        <v>2</v>
      </c>
      <c r="B24" s="34"/>
      <c r="C24" s="34"/>
      <c r="D24" s="34"/>
      <c r="E24" s="33"/>
      <c r="F24" s="33"/>
      <c r="G24" s="33"/>
      <c r="H24" s="33"/>
      <c r="I24" s="33"/>
    </row>
    <row r="25" spans="1:9" ht="15.75" x14ac:dyDescent="0.2">
      <c r="A25" s="33">
        <v>3</v>
      </c>
      <c r="B25" s="36"/>
      <c r="C25" s="36"/>
      <c r="D25" s="36"/>
      <c r="E25" s="33"/>
      <c r="F25" s="33"/>
      <c r="G25" s="33"/>
      <c r="H25" s="33"/>
      <c r="I25" s="33"/>
    </row>
    <row r="26" spans="1:9" ht="29.25" customHeight="1" x14ac:dyDescent="0.2">
      <c r="A26" s="15" t="s">
        <v>99</v>
      </c>
    </row>
    <row r="27" spans="1:9" ht="47.25" x14ac:dyDescent="0.2">
      <c r="A27" s="13" t="s">
        <v>6</v>
      </c>
      <c r="B27" s="89" t="s">
        <v>100</v>
      </c>
      <c r="C27" s="89"/>
      <c r="D27" s="89"/>
      <c r="E27" s="13" t="s">
        <v>11</v>
      </c>
      <c r="F27" s="22" t="s">
        <v>101</v>
      </c>
      <c r="G27" s="13" t="s">
        <v>20</v>
      </c>
      <c r="H27" s="13" t="s">
        <v>8</v>
      </c>
      <c r="I27" s="13" t="s">
        <v>55</v>
      </c>
    </row>
    <row r="28" spans="1:9" ht="15.75" x14ac:dyDescent="0.2">
      <c r="A28" s="30">
        <v>1</v>
      </c>
      <c r="B28" s="68"/>
      <c r="C28" s="69"/>
      <c r="D28" s="114"/>
      <c r="E28" s="30"/>
      <c r="F28" s="32"/>
      <c r="G28" s="40"/>
      <c r="H28" s="40"/>
      <c r="I28" s="40"/>
    </row>
    <row r="29" spans="1:9" ht="15.75" x14ac:dyDescent="0.2">
      <c r="A29" s="33">
        <v>2</v>
      </c>
      <c r="B29" s="115"/>
      <c r="C29" s="116"/>
      <c r="D29" s="117"/>
      <c r="E29" s="33"/>
      <c r="F29" s="35"/>
      <c r="G29" s="22"/>
      <c r="H29" s="22"/>
      <c r="I29" s="22"/>
    </row>
    <row r="30" spans="1:9" ht="15.75" x14ac:dyDescent="0.2">
      <c r="A30" s="33">
        <v>3</v>
      </c>
      <c r="B30" s="71"/>
      <c r="C30" s="72"/>
      <c r="D30" s="113"/>
      <c r="E30" s="33"/>
      <c r="F30" s="35"/>
      <c r="G30" s="22"/>
      <c r="H30" s="22"/>
      <c r="I30" s="22"/>
    </row>
    <row r="31" spans="1:9" s="16" customFormat="1" ht="27.75" customHeight="1" x14ac:dyDescent="0.2">
      <c r="A31" s="15" t="s">
        <v>91</v>
      </c>
      <c r="E31" s="17"/>
    </row>
    <row r="32" spans="1:9" ht="69.75" customHeight="1" x14ac:dyDescent="0.2">
      <c r="A32" s="12" t="s">
        <v>6</v>
      </c>
      <c r="B32" s="66" t="s">
        <v>56</v>
      </c>
      <c r="C32" s="66"/>
      <c r="D32" s="66"/>
      <c r="E32" s="61" t="s">
        <v>12</v>
      </c>
      <c r="F32" s="84" t="s">
        <v>122</v>
      </c>
      <c r="G32" s="85"/>
      <c r="H32" s="83" t="s">
        <v>9</v>
      </c>
      <c r="I32" s="85"/>
    </row>
    <row r="33" spans="1:9" ht="15.75" x14ac:dyDescent="0.2">
      <c r="A33" s="35">
        <v>1</v>
      </c>
      <c r="B33" s="67"/>
      <c r="C33" s="67"/>
      <c r="D33" s="67"/>
      <c r="E33" s="25"/>
      <c r="F33" s="78"/>
      <c r="G33" s="79"/>
      <c r="H33" s="71"/>
      <c r="I33" s="113"/>
    </row>
    <row r="34" spans="1:9" ht="15.75" x14ac:dyDescent="0.2">
      <c r="A34" s="33">
        <v>2</v>
      </c>
      <c r="B34" s="68"/>
      <c r="C34" s="69"/>
      <c r="D34" s="70"/>
      <c r="E34" s="25"/>
      <c r="F34" s="78"/>
      <c r="G34" s="79"/>
      <c r="H34" s="71"/>
      <c r="I34" s="113"/>
    </row>
    <row r="35" spans="1:9" ht="15.75" x14ac:dyDescent="0.2">
      <c r="A35" s="33">
        <v>3</v>
      </c>
      <c r="B35" s="71"/>
      <c r="C35" s="72"/>
      <c r="D35" s="73"/>
      <c r="E35" s="25"/>
      <c r="F35" s="78"/>
      <c r="G35" s="79"/>
      <c r="H35" s="71"/>
      <c r="I35" s="113"/>
    </row>
    <row r="36" spans="1:9" ht="30" customHeight="1" x14ac:dyDescent="0.2">
      <c r="A36" s="15" t="s">
        <v>13</v>
      </c>
    </row>
    <row r="37" spans="1:9" ht="47.25" x14ac:dyDescent="0.2">
      <c r="A37" s="58" t="s">
        <v>6</v>
      </c>
      <c r="B37" s="74" t="s">
        <v>132</v>
      </c>
      <c r="C37" s="74"/>
      <c r="D37" s="74"/>
      <c r="E37" s="62" t="s">
        <v>133</v>
      </c>
      <c r="F37" s="13" t="s">
        <v>102</v>
      </c>
      <c r="G37" s="13" t="s">
        <v>131</v>
      </c>
      <c r="H37" s="118" t="s">
        <v>9</v>
      </c>
      <c r="I37" s="119"/>
    </row>
    <row r="38" spans="1:9" ht="15.75" x14ac:dyDescent="0.2">
      <c r="A38" s="24">
        <v>1</v>
      </c>
      <c r="B38" s="67"/>
      <c r="C38" s="67"/>
      <c r="D38" s="67"/>
      <c r="E38" s="24"/>
      <c r="F38" s="25"/>
      <c r="G38" s="25"/>
      <c r="H38" s="88"/>
      <c r="I38" s="89"/>
    </row>
    <row r="39" spans="1:9" ht="23.25" customHeight="1" x14ac:dyDescent="0.2">
      <c r="A39" s="15" t="s">
        <v>14</v>
      </c>
    </row>
    <row r="40" spans="1:9" ht="55.5" customHeight="1" x14ac:dyDescent="0.2">
      <c r="A40" s="11" t="s">
        <v>6</v>
      </c>
      <c r="B40" s="83" t="s">
        <v>15</v>
      </c>
      <c r="C40" s="84"/>
      <c r="D40" s="85"/>
      <c r="E40" s="11" t="s">
        <v>16</v>
      </c>
      <c r="F40" s="11" t="s">
        <v>19</v>
      </c>
      <c r="G40" s="11" t="s">
        <v>3</v>
      </c>
      <c r="H40" s="83" t="s">
        <v>17</v>
      </c>
      <c r="I40" s="85"/>
    </row>
    <row r="41" spans="1:9" ht="15.75" x14ac:dyDescent="0.2">
      <c r="A41" s="33">
        <v>1</v>
      </c>
      <c r="B41" s="77"/>
      <c r="C41" s="78"/>
      <c r="D41" s="79"/>
      <c r="E41" s="33"/>
      <c r="F41" s="33"/>
      <c r="G41" s="33"/>
      <c r="H41" s="77"/>
      <c r="I41" s="79"/>
    </row>
    <row r="42" spans="1:9" ht="15.75" x14ac:dyDescent="0.2">
      <c r="A42" s="33">
        <v>2</v>
      </c>
      <c r="B42" s="77"/>
      <c r="C42" s="78"/>
      <c r="D42" s="79"/>
      <c r="E42" s="33"/>
      <c r="F42" s="33"/>
      <c r="G42" s="33"/>
      <c r="H42" s="77"/>
      <c r="I42" s="79"/>
    </row>
    <row r="43" spans="1:9" ht="24" customHeight="1" x14ac:dyDescent="0.2">
      <c r="A43" s="15" t="s">
        <v>103</v>
      </c>
    </row>
    <row r="44" spans="1:9" ht="15.75" x14ac:dyDescent="0.2">
      <c r="A44" s="11" t="s">
        <v>6</v>
      </c>
      <c r="B44" s="83" t="s">
        <v>18</v>
      </c>
      <c r="C44" s="84"/>
      <c r="D44" s="85"/>
      <c r="E44" s="11" t="s">
        <v>19</v>
      </c>
      <c r="F44" s="11" t="s">
        <v>19</v>
      </c>
      <c r="G44" s="11" t="s">
        <v>3</v>
      </c>
      <c r="H44" s="83" t="s">
        <v>17</v>
      </c>
      <c r="I44" s="85"/>
    </row>
    <row r="45" spans="1:9" ht="15.75" x14ac:dyDescent="0.2">
      <c r="A45" s="33">
        <v>1</v>
      </c>
      <c r="B45" s="77"/>
      <c r="C45" s="78"/>
      <c r="D45" s="79"/>
      <c r="E45" s="33"/>
      <c r="F45" s="33"/>
      <c r="G45" s="33"/>
      <c r="H45" s="77"/>
      <c r="I45" s="79"/>
    </row>
    <row r="46" spans="1:9" ht="15.75" x14ac:dyDescent="0.2">
      <c r="A46" s="33"/>
      <c r="B46" s="77"/>
      <c r="C46" s="78"/>
      <c r="D46" s="79"/>
      <c r="E46" s="33"/>
      <c r="F46" s="33"/>
      <c r="G46" s="33"/>
      <c r="H46" s="77"/>
      <c r="I46" s="79"/>
    </row>
    <row r="47" spans="1:9" ht="24.75" customHeight="1" x14ac:dyDescent="0.2">
      <c r="A47" s="15" t="s">
        <v>134</v>
      </c>
      <c r="B47" s="41"/>
      <c r="C47" s="41"/>
      <c r="D47" s="41"/>
    </row>
    <row r="48" spans="1:9" ht="15.75" x14ac:dyDescent="0.25">
      <c r="A48" s="42" t="s">
        <v>6</v>
      </c>
      <c r="B48" s="94" t="s">
        <v>21</v>
      </c>
      <c r="C48" s="94"/>
      <c r="D48" s="94"/>
      <c r="E48" s="94"/>
      <c r="F48" s="94"/>
      <c r="G48" s="94"/>
      <c r="H48" s="105" t="s">
        <v>30</v>
      </c>
      <c r="I48" s="106"/>
    </row>
    <row r="49" spans="1:9" s="4" customFormat="1" ht="17.25" customHeight="1" x14ac:dyDescent="0.2">
      <c r="A49" s="43">
        <v>1</v>
      </c>
      <c r="B49" s="93" t="s">
        <v>22</v>
      </c>
      <c r="C49" s="93"/>
      <c r="D49" s="93"/>
      <c r="E49" s="93"/>
      <c r="F49" s="93"/>
      <c r="G49" s="93"/>
      <c r="H49" s="96"/>
      <c r="I49" s="97"/>
    </row>
    <row r="50" spans="1:9" s="4" customFormat="1" ht="17.25" customHeight="1" x14ac:dyDescent="0.2">
      <c r="A50" s="43">
        <v>2</v>
      </c>
      <c r="B50" s="93" t="s">
        <v>23</v>
      </c>
      <c r="C50" s="93"/>
      <c r="D50" s="93"/>
      <c r="E50" s="93"/>
      <c r="F50" s="93"/>
      <c r="G50" s="93"/>
      <c r="H50" s="96"/>
      <c r="I50" s="97"/>
    </row>
    <row r="51" spans="1:9" s="4" customFormat="1" ht="17.25" customHeight="1" x14ac:dyDescent="0.2">
      <c r="A51" s="43">
        <v>3</v>
      </c>
      <c r="B51" s="95" t="s">
        <v>24</v>
      </c>
      <c r="C51" s="95"/>
      <c r="D51" s="95"/>
      <c r="E51" s="95"/>
      <c r="F51" s="95"/>
      <c r="G51" s="95"/>
      <c r="H51" s="96"/>
      <c r="I51" s="97"/>
    </row>
    <row r="52" spans="1:9" s="4" customFormat="1" ht="17.25" customHeight="1" x14ac:dyDescent="0.2">
      <c r="A52" s="43">
        <v>4</v>
      </c>
      <c r="B52" s="90" t="s">
        <v>25</v>
      </c>
      <c r="C52" s="90"/>
      <c r="D52" s="90"/>
      <c r="E52" s="90"/>
      <c r="F52" s="90"/>
      <c r="G52" s="90"/>
      <c r="H52" s="96"/>
      <c r="I52" s="97"/>
    </row>
    <row r="53" spans="1:9" s="4" customFormat="1" ht="17.25" customHeight="1" x14ac:dyDescent="0.2">
      <c r="A53" s="43">
        <v>5</v>
      </c>
      <c r="B53" s="90" t="s">
        <v>26</v>
      </c>
      <c r="C53" s="90"/>
      <c r="D53" s="90"/>
      <c r="E53" s="90"/>
      <c r="F53" s="90"/>
      <c r="G53" s="90"/>
      <c r="H53" s="96"/>
      <c r="I53" s="97"/>
    </row>
    <row r="54" spans="1:9" s="4" customFormat="1" ht="17.25" customHeight="1" x14ac:dyDescent="0.2">
      <c r="A54" s="43">
        <v>6</v>
      </c>
      <c r="B54" s="90" t="s">
        <v>27</v>
      </c>
      <c r="C54" s="90"/>
      <c r="D54" s="90"/>
      <c r="E54" s="90"/>
      <c r="F54" s="90"/>
      <c r="G54" s="90"/>
      <c r="H54" s="96"/>
      <c r="I54" s="97"/>
    </row>
    <row r="55" spans="1:9" s="4" customFormat="1" ht="17.25" customHeight="1" x14ac:dyDescent="0.2">
      <c r="A55" s="43">
        <v>7</v>
      </c>
      <c r="B55" s="90" t="s">
        <v>28</v>
      </c>
      <c r="C55" s="90"/>
      <c r="D55" s="90"/>
      <c r="E55" s="90"/>
      <c r="F55" s="90"/>
      <c r="G55" s="90"/>
      <c r="H55" s="96"/>
      <c r="I55" s="97"/>
    </row>
    <row r="56" spans="1:9" s="4" customFormat="1" ht="17.25" customHeight="1" x14ac:dyDescent="0.2">
      <c r="A56" s="43">
        <v>8</v>
      </c>
      <c r="B56" s="90" t="s">
        <v>29</v>
      </c>
      <c r="C56" s="90"/>
      <c r="D56" s="90"/>
      <c r="E56" s="90"/>
      <c r="F56" s="90"/>
      <c r="G56" s="90"/>
      <c r="H56" s="96"/>
      <c r="I56" s="97"/>
    </row>
    <row r="57" spans="1:9" ht="17.25" customHeight="1" x14ac:dyDescent="0.2">
      <c r="A57" s="91" t="s">
        <v>107</v>
      </c>
      <c r="B57" s="91"/>
      <c r="C57" s="91"/>
      <c r="D57" s="91"/>
      <c r="E57" s="91"/>
      <c r="F57" s="91"/>
      <c r="G57" s="91"/>
      <c r="H57" s="109"/>
      <c r="I57" s="109"/>
    </row>
    <row r="58" spans="1:9" s="1" customFormat="1" ht="17.25" customHeight="1" x14ac:dyDescent="0.2">
      <c r="A58" s="92" t="s">
        <v>105</v>
      </c>
      <c r="B58" s="92"/>
      <c r="C58" s="92"/>
      <c r="D58" s="92"/>
      <c r="E58" s="92"/>
      <c r="F58" s="92"/>
      <c r="G58" s="92"/>
      <c r="H58" s="80"/>
      <c r="I58" s="80"/>
    </row>
    <row r="59" spans="1:9" s="4" customFormat="1" ht="17.25" customHeight="1" x14ac:dyDescent="0.2">
      <c r="A59" s="44">
        <v>1</v>
      </c>
      <c r="B59" s="93" t="s">
        <v>114</v>
      </c>
      <c r="C59" s="93"/>
      <c r="D59" s="93"/>
      <c r="E59" s="93"/>
      <c r="F59" s="93"/>
      <c r="G59" s="93"/>
      <c r="H59" s="110"/>
      <c r="I59" s="110"/>
    </row>
    <row r="60" spans="1:9" s="4" customFormat="1" ht="17.25" customHeight="1" x14ac:dyDescent="0.2">
      <c r="A60" s="44">
        <v>2</v>
      </c>
      <c r="B60" s="90" t="s">
        <v>115</v>
      </c>
      <c r="C60" s="90"/>
      <c r="D60" s="90"/>
      <c r="E60" s="90"/>
      <c r="F60" s="90"/>
      <c r="G60" s="90"/>
      <c r="H60" s="111"/>
      <c r="I60" s="112"/>
    </row>
    <row r="61" spans="1:9" s="4" customFormat="1" ht="17.25" customHeight="1" x14ac:dyDescent="0.2">
      <c r="A61" s="44">
        <v>3</v>
      </c>
      <c r="B61" s="90" t="s">
        <v>116</v>
      </c>
      <c r="C61" s="90"/>
      <c r="D61" s="90"/>
      <c r="E61" s="90"/>
      <c r="F61" s="90"/>
      <c r="G61" s="90"/>
      <c r="H61" s="111"/>
      <c r="I61" s="112"/>
    </row>
    <row r="62" spans="1:9" s="45" customFormat="1" ht="17.25" customHeight="1" x14ac:dyDescent="0.2">
      <c r="A62" s="101" t="s">
        <v>106</v>
      </c>
      <c r="B62" s="101"/>
      <c r="C62" s="101"/>
      <c r="D62" s="101"/>
      <c r="E62" s="101"/>
      <c r="F62" s="101"/>
      <c r="G62" s="101"/>
      <c r="H62" s="96"/>
      <c r="I62" s="97"/>
    </row>
    <row r="63" spans="1:9" s="4" customFormat="1" ht="17.25" customHeight="1" x14ac:dyDescent="0.2">
      <c r="A63" s="102" t="s">
        <v>125</v>
      </c>
      <c r="B63" s="103"/>
      <c r="C63" s="103"/>
      <c r="D63" s="103"/>
      <c r="E63" s="103"/>
      <c r="F63" s="103"/>
      <c r="G63" s="104"/>
      <c r="H63" s="107"/>
      <c r="I63" s="108"/>
    </row>
    <row r="64" spans="1:9" s="4" customFormat="1" ht="19.5" customHeight="1" x14ac:dyDescent="0.2">
      <c r="A64" s="98" t="s">
        <v>126</v>
      </c>
      <c r="B64" s="99"/>
      <c r="C64" s="99"/>
      <c r="D64" s="99"/>
      <c r="E64" s="99"/>
      <c r="F64" s="99"/>
      <c r="G64" s="100"/>
      <c r="H64" s="81"/>
      <c r="I64" s="82"/>
    </row>
    <row r="65" spans="1:9" ht="24.75" customHeight="1" x14ac:dyDescent="0.2">
      <c r="F65" s="75" t="s">
        <v>137</v>
      </c>
      <c r="G65" s="75"/>
      <c r="H65" s="75"/>
      <c r="I65" s="75"/>
    </row>
    <row r="66" spans="1:9" s="9" customFormat="1" ht="36.75" customHeight="1" x14ac:dyDescent="0.2">
      <c r="A66" s="63" t="s">
        <v>136</v>
      </c>
      <c r="B66" s="64"/>
      <c r="C66" s="64"/>
      <c r="D66" s="63" t="s">
        <v>135</v>
      </c>
      <c r="E66" s="64"/>
      <c r="F66" s="63" t="s">
        <v>138</v>
      </c>
      <c r="G66" s="64"/>
      <c r="H66" s="64"/>
      <c r="I66" s="64"/>
    </row>
  </sheetData>
  <mergeCells count="82">
    <mergeCell ref="H51:I51"/>
    <mergeCell ref="H52:I52"/>
    <mergeCell ref="H53:I53"/>
    <mergeCell ref="H54:I54"/>
    <mergeCell ref="H63:I63"/>
    <mergeCell ref="H56:I56"/>
    <mergeCell ref="H57:I57"/>
    <mergeCell ref="H59:I59"/>
    <mergeCell ref="H60:I60"/>
    <mergeCell ref="H61:I61"/>
    <mergeCell ref="H62:I62"/>
    <mergeCell ref="H55:I55"/>
    <mergeCell ref="H44:I44"/>
    <mergeCell ref="A64:G64"/>
    <mergeCell ref="A5:H5"/>
    <mergeCell ref="B60:G60"/>
    <mergeCell ref="B61:G61"/>
    <mergeCell ref="A62:G62"/>
    <mergeCell ref="A63:G63"/>
    <mergeCell ref="B54:G54"/>
    <mergeCell ref="B55:G55"/>
    <mergeCell ref="H40:I40"/>
    <mergeCell ref="H45:I45"/>
    <mergeCell ref="H46:I46"/>
    <mergeCell ref="H48:I48"/>
    <mergeCell ref="H49:I49"/>
    <mergeCell ref="H50:I50"/>
    <mergeCell ref="B56:G56"/>
    <mergeCell ref="A57:G57"/>
    <mergeCell ref="A58:G58"/>
    <mergeCell ref="B59:G59"/>
    <mergeCell ref="B48:G48"/>
    <mergeCell ref="B49:G49"/>
    <mergeCell ref="B50:G50"/>
    <mergeCell ref="B51:G51"/>
    <mergeCell ref="B52:G52"/>
    <mergeCell ref="B53:G53"/>
    <mergeCell ref="A2:C2"/>
    <mergeCell ref="A3:C3"/>
    <mergeCell ref="E2:I2"/>
    <mergeCell ref="E3:I3"/>
    <mergeCell ref="H38:I38"/>
    <mergeCell ref="F32:G32"/>
    <mergeCell ref="F33:G33"/>
    <mergeCell ref="F34:G34"/>
    <mergeCell ref="F35:G35"/>
    <mergeCell ref="H32:I32"/>
    <mergeCell ref="H33:I33"/>
    <mergeCell ref="H34:I34"/>
    <mergeCell ref="H35:I35"/>
    <mergeCell ref="B27:D27"/>
    <mergeCell ref="B28:D28"/>
    <mergeCell ref="B29:D29"/>
    <mergeCell ref="B40:D40"/>
    <mergeCell ref="B41:D41"/>
    <mergeCell ref="B42:D42"/>
    <mergeCell ref="B44:D44"/>
    <mergeCell ref="A12:I12"/>
    <mergeCell ref="H41:I41"/>
    <mergeCell ref="H42:I42"/>
    <mergeCell ref="B30:D30"/>
    <mergeCell ref="H13:I13"/>
    <mergeCell ref="H14:I14"/>
    <mergeCell ref="H15:I15"/>
    <mergeCell ref="H16:I16"/>
    <mergeCell ref="H37:I37"/>
    <mergeCell ref="D66:E66"/>
    <mergeCell ref="A66:C66"/>
    <mergeCell ref="F66:I66"/>
    <mergeCell ref="F1:I1"/>
    <mergeCell ref="B32:D32"/>
    <mergeCell ref="B33:D33"/>
    <mergeCell ref="B34:D34"/>
    <mergeCell ref="B35:D35"/>
    <mergeCell ref="B37:D37"/>
    <mergeCell ref="B38:D38"/>
    <mergeCell ref="F65:I65"/>
    <mergeCell ref="A4:I4"/>
    <mergeCell ref="B45:D45"/>
    <mergeCell ref="B46:D46"/>
    <mergeCell ref="H58:I58"/>
    <mergeCell ref="H64:I64"/>
  </mergeCell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opLeftCell="A34" zoomScale="78" zoomScaleNormal="78" zoomScalePageLayoutView="85" workbookViewId="0">
      <selection activeCell="F65" sqref="F65"/>
    </sheetView>
  </sheetViews>
  <sheetFormatPr defaultColWidth="8.85546875" defaultRowHeight="15.75" x14ac:dyDescent="0.25"/>
  <cols>
    <col min="1" max="1" width="6" style="19" customWidth="1"/>
    <col min="2" max="2" width="22.7109375" style="19" customWidth="1"/>
    <col min="3" max="3" width="19" style="19" customWidth="1"/>
    <col min="4" max="4" width="20" style="19" customWidth="1"/>
    <col min="5" max="5" width="20" style="18" customWidth="1"/>
    <col min="6" max="6" width="25.28515625" style="19" customWidth="1"/>
    <col min="7" max="7" width="9.7109375" style="19" customWidth="1"/>
    <col min="8" max="8" width="11.28515625" style="19" customWidth="1"/>
    <col min="9" max="9" width="10" style="19" customWidth="1"/>
    <col min="10" max="16384" width="8.85546875" style="1"/>
  </cols>
  <sheetData>
    <row r="1" spans="1:16" x14ac:dyDescent="0.25">
      <c r="A1" s="132" t="s">
        <v>4</v>
      </c>
      <c r="B1" s="132"/>
      <c r="C1" s="132"/>
      <c r="D1" s="5"/>
      <c r="F1" s="3" t="s">
        <v>0</v>
      </c>
    </row>
    <row r="2" spans="1:16" s="9" customFormat="1" ht="31.5" customHeight="1" x14ac:dyDescent="0.2">
      <c r="A2" s="64" t="s">
        <v>1</v>
      </c>
      <c r="B2" s="64"/>
      <c r="C2" s="64"/>
      <c r="D2" s="10"/>
      <c r="E2" s="8"/>
      <c r="F2" s="47" t="s">
        <v>2</v>
      </c>
      <c r="G2" s="48"/>
      <c r="H2" s="48"/>
      <c r="I2" s="48"/>
    </row>
    <row r="4" spans="1:16" x14ac:dyDescent="0.2">
      <c r="A4" s="76" t="s">
        <v>128</v>
      </c>
      <c r="B4" s="76"/>
      <c r="C4" s="76"/>
      <c r="D4" s="76"/>
      <c r="E4" s="76"/>
      <c r="F4" s="76"/>
      <c r="G4" s="76"/>
      <c r="H4" s="76"/>
      <c r="I4" s="3"/>
    </row>
    <row r="5" spans="1:16" x14ac:dyDescent="0.25">
      <c r="A5" s="127" t="s">
        <v>38</v>
      </c>
      <c r="B5" s="127"/>
      <c r="C5" s="127"/>
      <c r="D5" s="127"/>
      <c r="E5" s="127"/>
      <c r="F5" s="127"/>
      <c r="G5" s="127"/>
      <c r="H5" s="127"/>
      <c r="I5" s="18"/>
    </row>
    <row r="6" spans="1:16" x14ac:dyDescent="0.25">
      <c r="A6" s="15" t="s">
        <v>5</v>
      </c>
    </row>
    <row r="7" spans="1:16" x14ac:dyDescent="0.25">
      <c r="A7" s="7" t="s">
        <v>60</v>
      </c>
      <c r="D7" s="20" t="s">
        <v>59</v>
      </c>
    </row>
    <row r="8" spans="1:16" x14ac:dyDescent="0.25">
      <c r="A8" s="7" t="s">
        <v>61</v>
      </c>
    </row>
    <row r="9" spans="1:16" x14ac:dyDescent="0.25">
      <c r="A9" s="7" t="s">
        <v>62</v>
      </c>
    </row>
    <row r="10" spans="1:16" x14ac:dyDescent="0.25">
      <c r="A10" s="7" t="s">
        <v>64</v>
      </c>
    </row>
    <row r="11" spans="1:16" x14ac:dyDescent="0.25">
      <c r="A11" s="15" t="s">
        <v>45</v>
      </c>
    </row>
    <row r="12" spans="1:16" s="4" customFormat="1" x14ac:dyDescent="0.2">
      <c r="A12" s="15" t="s">
        <v>46</v>
      </c>
      <c r="B12" s="7"/>
      <c r="C12" s="7"/>
      <c r="D12" s="7"/>
      <c r="E12" s="5"/>
      <c r="F12" s="7"/>
      <c r="G12" s="7"/>
      <c r="H12" s="7"/>
      <c r="I12" s="7"/>
    </row>
    <row r="13" spans="1:16" ht="47.25" x14ac:dyDescent="0.2">
      <c r="A13" s="57" t="s">
        <v>6</v>
      </c>
      <c r="B13" s="57" t="s">
        <v>48</v>
      </c>
      <c r="C13" s="57" t="s">
        <v>7</v>
      </c>
      <c r="D13" s="57" t="s">
        <v>93</v>
      </c>
      <c r="E13" s="58" t="s">
        <v>54</v>
      </c>
      <c r="F13" s="59" t="s">
        <v>52</v>
      </c>
      <c r="G13" s="21" t="s">
        <v>53</v>
      </c>
      <c r="H13" s="128" t="s">
        <v>55</v>
      </c>
      <c r="I13" s="129"/>
    </row>
    <row r="14" spans="1:16" ht="63" x14ac:dyDescent="0.2">
      <c r="A14" s="22">
        <v>1</v>
      </c>
      <c r="B14" s="23" t="s">
        <v>65</v>
      </c>
      <c r="C14" s="22" t="s">
        <v>66</v>
      </c>
      <c r="D14" s="22" t="s">
        <v>67</v>
      </c>
      <c r="E14" s="22">
        <v>7</v>
      </c>
      <c r="F14" s="22" t="s">
        <v>68</v>
      </c>
      <c r="G14" s="22" t="s">
        <v>69</v>
      </c>
      <c r="H14" s="130">
        <f>2344/2+(2344/2/7)</f>
        <v>1339.4285714285713</v>
      </c>
      <c r="I14" s="131"/>
      <c r="J14" s="6"/>
      <c r="K14" s="2"/>
      <c r="L14" s="2"/>
      <c r="M14" s="2"/>
      <c r="N14" s="2"/>
      <c r="O14" s="2"/>
      <c r="P14" s="2"/>
    </row>
    <row r="15" spans="1:16" x14ac:dyDescent="0.25">
      <c r="A15" s="26" t="s">
        <v>10</v>
      </c>
      <c r="B15" s="49"/>
      <c r="C15" s="49"/>
      <c r="D15" s="49"/>
      <c r="E15" s="50"/>
      <c r="F15" s="49"/>
      <c r="G15" s="49"/>
      <c r="H15" s="49"/>
      <c r="I15" s="49"/>
    </row>
    <row r="16" spans="1:16" ht="141.75" x14ac:dyDescent="0.2">
      <c r="A16" s="13" t="s">
        <v>6</v>
      </c>
      <c r="B16" s="13" t="s">
        <v>47</v>
      </c>
      <c r="C16" s="13" t="s">
        <v>94</v>
      </c>
      <c r="D16" s="13" t="s">
        <v>95</v>
      </c>
      <c r="E16" s="13" t="s">
        <v>96</v>
      </c>
      <c r="F16" s="13" t="s">
        <v>117</v>
      </c>
      <c r="G16" s="13" t="s">
        <v>58</v>
      </c>
      <c r="H16" s="29" t="s">
        <v>8</v>
      </c>
      <c r="I16" s="13" t="s">
        <v>55</v>
      </c>
    </row>
    <row r="17" spans="1:9" ht="86.25" customHeight="1" x14ac:dyDescent="0.2">
      <c r="A17" s="30">
        <v>1</v>
      </c>
      <c r="B17" s="31" t="s">
        <v>70</v>
      </c>
      <c r="C17" s="31" t="s">
        <v>71</v>
      </c>
      <c r="D17" s="31" t="s">
        <v>72</v>
      </c>
      <c r="E17" s="30" t="s">
        <v>74</v>
      </c>
      <c r="F17" s="51" t="s">
        <v>109</v>
      </c>
      <c r="G17" s="30">
        <v>4</v>
      </c>
      <c r="H17" s="32" t="s">
        <v>73</v>
      </c>
      <c r="I17" s="22">
        <f>1758/3+1758*2/3/4</f>
        <v>879</v>
      </c>
    </row>
    <row r="18" spans="1:9" ht="63" x14ac:dyDescent="0.2">
      <c r="A18" s="33">
        <v>2</v>
      </c>
      <c r="B18" s="34" t="s">
        <v>75</v>
      </c>
      <c r="C18" s="34" t="s">
        <v>76</v>
      </c>
      <c r="D18" s="34" t="s">
        <v>77</v>
      </c>
      <c r="E18" s="33" t="s">
        <v>78</v>
      </c>
      <c r="F18" s="52" t="s">
        <v>110</v>
      </c>
      <c r="G18" s="33">
        <v>2</v>
      </c>
      <c r="H18" s="35" t="s">
        <v>79</v>
      </c>
      <c r="I18" s="22">
        <f>879*2/3/2</f>
        <v>293</v>
      </c>
    </row>
    <row r="19" spans="1:9" x14ac:dyDescent="0.25">
      <c r="A19" s="15" t="s">
        <v>98</v>
      </c>
    </row>
    <row r="20" spans="1:9" ht="126" x14ac:dyDescent="0.2">
      <c r="A20" s="11" t="s">
        <v>6</v>
      </c>
      <c r="B20" s="12" t="s">
        <v>51</v>
      </c>
      <c r="C20" s="13" t="s">
        <v>49</v>
      </c>
      <c r="D20" s="14" t="s">
        <v>87</v>
      </c>
      <c r="E20" s="11" t="s">
        <v>50</v>
      </c>
      <c r="F20" s="11" t="s">
        <v>88</v>
      </c>
      <c r="G20" s="11" t="s">
        <v>20</v>
      </c>
      <c r="H20" s="12" t="s">
        <v>8</v>
      </c>
      <c r="I20" s="13" t="s">
        <v>55</v>
      </c>
    </row>
    <row r="21" spans="1:9" ht="47.25" x14ac:dyDescent="0.2">
      <c r="A21" s="33">
        <v>1</v>
      </c>
      <c r="B21" s="34" t="s">
        <v>80</v>
      </c>
      <c r="C21" s="31" t="s">
        <v>81</v>
      </c>
      <c r="D21" s="33" t="s">
        <v>111</v>
      </c>
      <c r="E21" s="33" t="s">
        <v>82</v>
      </c>
      <c r="F21" s="52" t="s">
        <v>110</v>
      </c>
      <c r="G21" s="33">
        <v>2</v>
      </c>
      <c r="H21" s="33" t="s">
        <v>83</v>
      </c>
      <c r="I21" s="30">
        <f>586</f>
        <v>586</v>
      </c>
    </row>
    <row r="22" spans="1:9" x14ac:dyDescent="0.25">
      <c r="A22" s="15" t="s">
        <v>99</v>
      </c>
    </row>
    <row r="23" spans="1:9" ht="47.25" x14ac:dyDescent="0.2">
      <c r="A23" s="35" t="s">
        <v>6</v>
      </c>
      <c r="B23" s="89" t="s">
        <v>100</v>
      </c>
      <c r="C23" s="89"/>
      <c r="D23" s="89"/>
      <c r="E23" s="14" t="s">
        <v>11</v>
      </c>
      <c r="F23" s="33" t="s">
        <v>101</v>
      </c>
      <c r="G23" s="11" t="s">
        <v>20</v>
      </c>
      <c r="H23" s="12" t="s">
        <v>8</v>
      </c>
      <c r="I23" s="13" t="s">
        <v>55</v>
      </c>
    </row>
    <row r="24" spans="1:9" x14ac:dyDescent="0.2">
      <c r="A24" s="33"/>
      <c r="B24" s="68"/>
      <c r="C24" s="69"/>
      <c r="D24" s="114"/>
      <c r="E24" s="33"/>
      <c r="F24" s="35"/>
      <c r="G24" s="22"/>
      <c r="H24" s="22"/>
      <c r="I24" s="22"/>
    </row>
    <row r="25" spans="1:9" x14ac:dyDescent="0.25">
      <c r="A25" s="15" t="s">
        <v>91</v>
      </c>
    </row>
    <row r="26" spans="1:9" ht="50.25" customHeight="1" x14ac:dyDescent="0.2">
      <c r="A26" s="12" t="s">
        <v>6</v>
      </c>
      <c r="B26" s="124" t="s">
        <v>56</v>
      </c>
      <c r="C26" s="125"/>
      <c r="D26" s="126"/>
      <c r="E26" s="60" t="s">
        <v>12</v>
      </c>
      <c r="F26" s="83" t="s">
        <v>121</v>
      </c>
      <c r="G26" s="85"/>
      <c r="H26" s="83" t="s">
        <v>9</v>
      </c>
      <c r="I26" s="85"/>
    </row>
    <row r="27" spans="1:9" ht="79.5" customHeight="1" x14ac:dyDescent="0.2">
      <c r="A27" s="35">
        <v>1</v>
      </c>
      <c r="B27" s="121" t="s">
        <v>118</v>
      </c>
      <c r="C27" s="122"/>
      <c r="D27" s="123"/>
      <c r="E27" s="46" t="s">
        <v>119</v>
      </c>
      <c r="F27" s="77" t="s">
        <v>120</v>
      </c>
      <c r="G27" s="79"/>
      <c r="H27" s="77">
        <v>29</v>
      </c>
      <c r="I27" s="79"/>
    </row>
    <row r="28" spans="1:9" x14ac:dyDescent="0.25">
      <c r="A28" s="15" t="s">
        <v>13</v>
      </c>
    </row>
    <row r="29" spans="1:9" ht="47.25" x14ac:dyDescent="0.2">
      <c r="A29" s="11" t="s">
        <v>6</v>
      </c>
      <c r="B29" s="133" t="s">
        <v>39</v>
      </c>
      <c r="C29" s="134"/>
      <c r="D29" s="11" t="s">
        <v>40</v>
      </c>
      <c r="E29" s="11" t="s">
        <v>102</v>
      </c>
      <c r="F29" s="83" t="s">
        <v>57</v>
      </c>
      <c r="G29" s="85"/>
      <c r="H29" s="83" t="s">
        <v>9</v>
      </c>
      <c r="I29" s="85"/>
    </row>
    <row r="30" spans="1:9" ht="32.25" customHeight="1" x14ac:dyDescent="0.2">
      <c r="A30" s="33">
        <v>1</v>
      </c>
      <c r="B30" s="115" t="s">
        <v>84</v>
      </c>
      <c r="C30" s="117"/>
      <c r="D30" s="34" t="s">
        <v>85</v>
      </c>
      <c r="E30" s="33" t="s">
        <v>86</v>
      </c>
      <c r="F30" s="77">
        <v>1</v>
      </c>
      <c r="G30" s="79"/>
      <c r="H30" s="77">
        <f>410</f>
        <v>410</v>
      </c>
      <c r="I30" s="79"/>
    </row>
    <row r="31" spans="1:9" x14ac:dyDescent="0.25">
      <c r="A31" s="15" t="s">
        <v>14</v>
      </c>
    </row>
    <row r="32" spans="1:9" ht="61.5" customHeight="1" x14ac:dyDescent="0.2">
      <c r="A32" s="11" t="s">
        <v>6</v>
      </c>
      <c r="B32" s="83" t="s">
        <v>15</v>
      </c>
      <c r="C32" s="84"/>
      <c r="D32" s="85"/>
      <c r="E32" s="11" t="s">
        <v>16</v>
      </c>
      <c r="F32" s="11" t="s">
        <v>19</v>
      </c>
      <c r="G32" s="11" t="s">
        <v>3</v>
      </c>
      <c r="H32" s="83" t="s">
        <v>17</v>
      </c>
      <c r="I32" s="85"/>
    </row>
    <row r="33" spans="1:9" x14ac:dyDescent="0.2">
      <c r="A33" s="33"/>
      <c r="B33" s="77"/>
      <c r="C33" s="78"/>
      <c r="D33" s="79"/>
      <c r="E33" s="33"/>
      <c r="F33" s="33"/>
      <c r="G33" s="33"/>
      <c r="H33" s="77"/>
      <c r="I33" s="79"/>
    </row>
    <row r="34" spans="1:9" x14ac:dyDescent="0.25">
      <c r="A34" s="15" t="s">
        <v>103</v>
      </c>
    </row>
    <row r="35" spans="1:9" x14ac:dyDescent="0.2">
      <c r="A35" s="11" t="s">
        <v>6</v>
      </c>
      <c r="B35" s="83" t="s">
        <v>18</v>
      </c>
      <c r="C35" s="84"/>
      <c r="D35" s="85"/>
      <c r="E35" s="11" t="s">
        <v>19</v>
      </c>
      <c r="F35" s="11" t="s">
        <v>19</v>
      </c>
      <c r="G35" s="11" t="s">
        <v>3</v>
      </c>
      <c r="H35" s="83" t="s">
        <v>17</v>
      </c>
      <c r="I35" s="85"/>
    </row>
    <row r="36" spans="1:9" x14ac:dyDescent="0.2">
      <c r="A36" s="36"/>
      <c r="B36" s="77"/>
      <c r="C36" s="78"/>
      <c r="D36" s="79"/>
      <c r="E36" s="33"/>
      <c r="F36" s="33"/>
      <c r="G36" s="33"/>
      <c r="H36" s="77"/>
      <c r="I36" s="79"/>
    </row>
    <row r="37" spans="1:9" x14ac:dyDescent="0.25">
      <c r="A37" s="15" t="s">
        <v>104</v>
      </c>
      <c r="B37" s="53"/>
      <c r="C37" s="53"/>
      <c r="D37" s="53"/>
    </row>
    <row r="38" spans="1:9" x14ac:dyDescent="0.25">
      <c r="A38" s="42" t="s">
        <v>6</v>
      </c>
      <c r="B38" s="135" t="s">
        <v>21</v>
      </c>
      <c r="C38" s="135"/>
      <c r="D38" s="135"/>
      <c r="E38" s="135"/>
      <c r="F38" s="135"/>
      <c r="G38" s="135"/>
      <c r="H38" s="105" t="s">
        <v>30</v>
      </c>
      <c r="I38" s="106"/>
    </row>
    <row r="39" spans="1:9" x14ac:dyDescent="0.25">
      <c r="A39" s="43">
        <v>1</v>
      </c>
      <c r="B39" s="136" t="s">
        <v>22</v>
      </c>
      <c r="C39" s="136"/>
      <c r="D39" s="136"/>
      <c r="E39" s="136"/>
      <c r="F39" s="136"/>
      <c r="G39" s="136"/>
      <c r="H39" s="137">
        <f>SUM(H14:I14)</f>
        <v>1339.4285714285713</v>
      </c>
      <c r="I39" s="138"/>
    </row>
    <row r="40" spans="1:9" x14ac:dyDescent="0.25">
      <c r="A40" s="43">
        <v>2</v>
      </c>
      <c r="B40" s="136" t="s">
        <v>23</v>
      </c>
      <c r="C40" s="136"/>
      <c r="D40" s="136"/>
      <c r="E40" s="136"/>
      <c r="F40" s="136"/>
      <c r="G40" s="136"/>
      <c r="H40" s="137">
        <f>SUM(I17:I18)</f>
        <v>1172</v>
      </c>
      <c r="I40" s="138"/>
    </row>
    <row r="41" spans="1:9" x14ac:dyDescent="0.25">
      <c r="A41" s="43">
        <v>3</v>
      </c>
      <c r="B41" s="139" t="s">
        <v>24</v>
      </c>
      <c r="C41" s="139"/>
      <c r="D41" s="139"/>
      <c r="E41" s="139"/>
      <c r="F41" s="139"/>
      <c r="G41" s="139"/>
      <c r="H41" s="137">
        <f>SUM(I21:I21)</f>
        <v>586</v>
      </c>
      <c r="I41" s="138"/>
    </row>
    <row r="42" spans="1:9" x14ac:dyDescent="0.25">
      <c r="A42" s="43">
        <v>4</v>
      </c>
      <c r="B42" s="90" t="s">
        <v>25</v>
      </c>
      <c r="C42" s="90"/>
      <c r="D42" s="90"/>
      <c r="E42" s="90"/>
      <c r="F42" s="90"/>
      <c r="G42" s="90"/>
      <c r="H42" s="137"/>
      <c r="I42" s="138"/>
    </row>
    <row r="43" spans="1:9" x14ac:dyDescent="0.25">
      <c r="A43" s="43">
        <v>5</v>
      </c>
      <c r="B43" s="90" t="s">
        <v>26</v>
      </c>
      <c r="C43" s="90"/>
      <c r="D43" s="90"/>
      <c r="E43" s="90"/>
      <c r="F43" s="90"/>
      <c r="G43" s="90"/>
      <c r="H43" s="137">
        <v>29</v>
      </c>
      <c r="I43" s="138"/>
    </row>
    <row r="44" spans="1:9" x14ac:dyDescent="0.25">
      <c r="A44" s="43">
        <v>6</v>
      </c>
      <c r="B44" s="90" t="s">
        <v>27</v>
      </c>
      <c r="C44" s="90"/>
      <c r="D44" s="90"/>
      <c r="E44" s="90"/>
      <c r="F44" s="90"/>
      <c r="G44" s="90"/>
      <c r="H44" s="137">
        <f>SUM(H30:I30)</f>
        <v>410</v>
      </c>
      <c r="I44" s="138"/>
    </row>
    <row r="45" spans="1:9" x14ac:dyDescent="0.25">
      <c r="A45" s="43">
        <v>7</v>
      </c>
      <c r="B45" s="140" t="s">
        <v>28</v>
      </c>
      <c r="C45" s="140"/>
      <c r="D45" s="140"/>
      <c r="E45" s="140"/>
      <c r="F45" s="140"/>
      <c r="G45" s="140"/>
      <c r="H45" s="137"/>
      <c r="I45" s="138"/>
    </row>
    <row r="46" spans="1:9" x14ac:dyDescent="0.25">
      <c r="A46" s="43">
        <v>8</v>
      </c>
      <c r="B46" s="140" t="s">
        <v>29</v>
      </c>
      <c r="C46" s="140"/>
      <c r="D46" s="140"/>
      <c r="E46" s="140"/>
      <c r="F46" s="140"/>
      <c r="G46" s="140"/>
      <c r="H46" s="137"/>
      <c r="I46" s="138"/>
    </row>
    <row r="47" spans="1:9" x14ac:dyDescent="0.25">
      <c r="A47" s="91" t="s">
        <v>34</v>
      </c>
      <c r="B47" s="91"/>
      <c r="C47" s="91"/>
      <c r="D47" s="91"/>
      <c r="E47" s="91"/>
      <c r="F47" s="91"/>
      <c r="G47" s="91"/>
      <c r="H47" s="141">
        <f>SUM(H39:H46)</f>
        <v>3536.4285714285716</v>
      </c>
      <c r="I47" s="142"/>
    </row>
    <row r="48" spans="1:9" x14ac:dyDescent="0.25">
      <c r="A48" s="143" t="s">
        <v>105</v>
      </c>
      <c r="B48" s="143"/>
      <c r="C48" s="143"/>
      <c r="D48" s="143"/>
      <c r="E48" s="143"/>
      <c r="F48" s="143"/>
      <c r="G48" s="143"/>
      <c r="H48" s="50"/>
      <c r="I48" s="50"/>
    </row>
    <row r="49" spans="1:9" x14ac:dyDescent="0.25">
      <c r="A49" s="44">
        <v>1</v>
      </c>
      <c r="B49" s="136" t="s">
        <v>33</v>
      </c>
      <c r="C49" s="136"/>
      <c r="D49" s="136"/>
      <c r="E49" s="136"/>
      <c r="F49" s="136"/>
      <c r="G49" s="136"/>
      <c r="H49" s="137">
        <f>0.7*586</f>
        <v>410.2</v>
      </c>
      <c r="I49" s="138"/>
    </row>
    <row r="50" spans="1:9" x14ac:dyDescent="0.25">
      <c r="A50" s="44">
        <v>2</v>
      </c>
      <c r="B50" s="140" t="s">
        <v>31</v>
      </c>
      <c r="C50" s="140"/>
      <c r="D50" s="140"/>
      <c r="E50" s="140"/>
      <c r="F50" s="140"/>
      <c r="G50" s="140"/>
      <c r="H50" s="137"/>
      <c r="I50" s="138"/>
    </row>
    <row r="51" spans="1:9" x14ac:dyDescent="0.25">
      <c r="A51" s="44">
        <v>3</v>
      </c>
      <c r="B51" s="140" t="s">
        <v>32</v>
      </c>
      <c r="C51" s="140"/>
      <c r="D51" s="140"/>
      <c r="E51" s="140"/>
      <c r="F51" s="140"/>
      <c r="G51" s="140"/>
      <c r="H51" s="137"/>
      <c r="I51" s="138"/>
    </row>
    <row r="52" spans="1:9" x14ac:dyDescent="0.25">
      <c r="A52" s="144" t="s">
        <v>35</v>
      </c>
      <c r="B52" s="144"/>
      <c r="C52" s="144"/>
      <c r="D52" s="144"/>
      <c r="E52" s="144"/>
      <c r="F52" s="144"/>
      <c r="G52" s="144"/>
      <c r="H52" s="141">
        <f>SUM(H49:H51)</f>
        <v>410.2</v>
      </c>
      <c r="I52" s="142"/>
    </row>
    <row r="53" spans="1:9" s="4" customFormat="1" ht="21.75" customHeight="1" x14ac:dyDescent="0.2">
      <c r="A53" s="102" t="s">
        <v>124</v>
      </c>
      <c r="B53" s="103"/>
      <c r="C53" s="103"/>
      <c r="D53" s="103"/>
      <c r="E53" s="103"/>
      <c r="F53" s="103"/>
      <c r="G53" s="104"/>
      <c r="H53" s="150">
        <f>586-H52</f>
        <v>175.8</v>
      </c>
      <c r="I53" s="151"/>
    </row>
    <row r="54" spans="1:9" s="54" customFormat="1" ht="20.25" customHeight="1" x14ac:dyDescent="0.2">
      <c r="A54" s="145" t="s">
        <v>123</v>
      </c>
      <c r="B54" s="146"/>
      <c r="C54" s="146"/>
      <c r="D54" s="146"/>
      <c r="E54" s="146"/>
      <c r="F54" s="146"/>
      <c r="G54" s="147"/>
      <c r="H54" s="148">
        <f xml:space="preserve"> H47/H53</f>
        <v>20.116203477978221</v>
      </c>
      <c r="I54" s="149"/>
    </row>
    <row r="55" spans="1:9" s="54" customFormat="1" ht="20.25" customHeight="1" x14ac:dyDescent="0.2">
      <c r="A55" s="55"/>
      <c r="B55" s="55"/>
      <c r="C55" s="55"/>
      <c r="D55" s="55"/>
      <c r="E55" s="55"/>
      <c r="F55" s="55"/>
      <c r="G55" s="55"/>
      <c r="H55" s="56"/>
      <c r="I55" s="56"/>
    </row>
    <row r="56" spans="1:9" ht="25.5" customHeight="1" x14ac:dyDescent="0.25">
      <c r="F56" s="120" t="s">
        <v>129</v>
      </c>
      <c r="G56" s="120"/>
      <c r="H56" s="120"/>
      <c r="I56" s="120"/>
    </row>
    <row r="57" spans="1:9" s="4" customFormat="1" ht="24.75" customHeight="1" x14ac:dyDescent="0.2">
      <c r="A57" s="76" t="s">
        <v>36</v>
      </c>
      <c r="B57" s="76"/>
      <c r="C57" s="76"/>
      <c r="D57" s="76" t="s">
        <v>41</v>
      </c>
      <c r="E57" s="76"/>
      <c r="F57" s="76" t="s">
        <v>37</v>
      </c>
      <c r="G57" s="76"/>
      <c r="H57" s="76"/>
      <c r="I57" s="76"/>
    </row>
  </sheetData>
  <mergeCells count="65">
    <mergeCell ref="A52:G52"/>
    <mergeCell ref="H52:I52"/>
    <mergeCell ref="A54:G54"/>
    <mergeCell ref="H54:I54"/>
    <mergeCell ref="A53:G53"/>
    <mergeCell ref="H53:I53"/>
    <mergeCell ref="A48:G48"/>
    <mergeCell ref="B50:G50"/>
    <mergeCell ref="H50:I50"/>
    <mergeCell ref="B51:G51"/>
    <mergeCell ref="H51:I51"/>
    <mergeCell ref="B41:G41"/>
    <mergeCell ref="H41:I41"/>
    <mergeCell ref="B42:G42"/>
    <mergeCell ref="H42:I42"/>
    <mergeCell ref="B49:G49"/>
    <mergeCell ref="H49:I49"/>
    <mergeCell ref="B43:G43"/>
    <mergeCell ref="H43:I43"/>
    <mergeCell ref="B44:G44"/>
    <mergeCell ref="H44:I44"/>
    <mergeCell ref="B45:G45"/>
    <mergeCell ref="H45:I45"/>
    <mergeCell ref="B46:G46"/>
    <mergeCell ref="H46:I46"/>
    <mergeCell ref="A47:G47"/>
    <mergeCell ref="H47:I47"/>
    <mergeCell ref="B38:G38"/>
    <mergeCell ref="H38:I38"/>
    <mergeCell ref="B39:G39"/>
    <mergeCell ref="H39:I39"/>
    <mergeCell ref="B40:G40"/>
    <mergeCell ref="H40:I40"/>
    <mergeCell ref="B35:D35"/>
    <mergeCell ref="B36:D36"/>
    <mergeCell ref="H32:I32"/>
    <mergeCell ref="H33:I33"/>
    <mergeCell ref="H35:I35"/>
    <mergeCell ref="A1:C1"/>
    <mergeCell ref="A2:C2"/>
    <mergeCell ref="B23:D23"/>
    <mergeCell ref="B24:D24"/>
    <mergeCell ref="F26:G26"/>
    <mergeCell ref="B26:D26"/>
    <mergeCell ref="A4:H4"/>
    <mergeCell ref="A5:H5"/>
    <mergeCell ref="H13:I13"/>
    <mergeCell ref="H14:I14"/>
    <mergeCell ref="H26:I26"/>
    <mergeCell ref="D57:E57"/>
    <mergeCell ref="F57:I57"/>
    <mergeCell ref="A57:C57"/>
    <mergeCell ref="F56:I56"/>
    <mergeCell ref="B27:D27"/>
    <mergeCell ref="F27:G27"/>
    <mergeCell ref="H27:I27"/>
    <mergeCell ref="B29:C29"/>
    <mergeCell ref="F29:G29"/>
    <mergeCell ref="H29:I29"/>
    <mergeCell ref="B30:C30"/>
    <mergeCell ref="F30:G30"/>
    <mergeCell ref="H30:I30"/>
    <mergeCell ref="H36:I36"/>
    <mergeCell ref="B32:D32"/>
    <mergeCell ref="B33:D33"/>
  </mergeCells>
  <pageMargins left="0" right="0" top="0" bottom="0"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Mẫu cá nhân (Mẫu 1)</vt:lpstr>
      <vt:lpstr>VÍ DỤ KÊ KHAI GIỜ KH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QUY TUAN</dc:creator>
  <cp:lastModifiedBy>Admin</cp:lastModifiedBy>
  <cp:lastPrinted>2022-04-29T02:18:56Z</cp:lastPrinted>
  <dcterms:created xsi:type="dcterms:W3CDTF">2021-06-03T03:26:15Z</dcterms:created>
  <dcterms:modified xsi:type="dcterms:W3CDTF">2022-04-29T08:21:49Z</dcterms:modified>
</cp:coreProperties>
</file>